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okeishi\Desktop\2026野球連盟\"/>
    </mc:Choice>
  </mc:AlternateContent>
  <xr:revisionPtr revIDLastSave="0" documentId="13_ncr:1_{9604240C-22ED-4566-84CA-835D9BB765AE}" xr6:coauthVersionLast="47" xr6:coauthVersionMax="47" xr10:uidLastSave="{00000000-0000-0000-0000-000000000000}"/>
  <bookViews>
    <workbookView xWindow="-108" yWindow="-108" windowWidth="23256" windowHeight="13896" firstSheet="1" activeTab="1" xr2:uid="{00000000-000D-0000-FFFF-FFFF00000000}"/>
  </bookViews>
  <sheets>
    <sheet name="大会名等" sheetId="4" state="hidden" r:id="rId1"/>
    <sheet name="参加申込書" sheetId="5" r:id="rId2"/>
    <sheet name="Sheet2" sheetId="2" r:id="rId3"/>
    <sheet name="Sheet3" sheetId="3" r:id="rId4"/>
  </sheets>
  <definedNames>
    <definedName name="_xlnm.Print_Area" localSheetId="1">参加申込書!$A$1:$AI$52</definedName>
    <definedName name="表１班">大会名等!#REF!</definedName>
    <definedName name="表２班">大会名等!#REF!</definedName>
    <definedName name="表３班">大会名等!#REF!</definedName>
    <definedName name="表４班">大会名等!#REF!</definedName>
    <definedName name="表５班">大会名等!#REF!</definedName>
    <definedName name="表６班">大会名等!#REF!</definedName>
    <definedName name="表市連等">大会名等!#REF!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33" i="5" l="1"/>
  <c r="AD34" i="5"/>
  <c r="AD32" i="5"/>
  <c r="AD35" i="5"/>
  <c r="AD36" i="5"/>
  <c r="AD37" i="5"/>
  <c r="AD38" i="5"/>
  <c r="AD39" i="5"/>
  <c r="AD47" i="5"/>
  <c r="AD46" i="5"/>
  <c r="AD45" i="5"/>
  <c r="AD44" i="5"/>
  <c r="AD43" i="5"/>
  <c r="AD42" i="5"/>
  <c r="AD41" i="5"/>
  <c r="AD40" i="5"/>
  <c r="AD31" i="5"/>
  <c r="AD30" i="5"/>
  <c r="AD29" i="5"/>
  <c r="AD28" i="5"/>
  <c r="AD27" i="5"/>
  <c r="AD26" i="5"/>
  <c r="AD25" i="5"/>
  <c r="AD24" i="5"/>
  <c r="AD23" i="5"/>
  <c r="AD22" i="5"/>
  <c r="AD21" i="5"/>
  <c r="AD20" i="5"/>
  <c r="AD19" i="5"/>
  <c r="AD18" i="5"/>
  <c r="AD17" i="5"/>
  <c r="AD16" i="5"/>
  <c r="D1" i="5"/>
  <c r="C14" i="4" l="1"/>
  <c r="F14" i="4" s="1"/>
  <c r="B4" i="4"/>
  <c r="B3" i="4"/>
  <c r="C17" i="4" s="1"/>
  <c r="F17" i="4" s="1"/>
  <c r="C15" i="4" l="1"/>
  <c r="D15" i="4"/>
  <c r="C20" i="4"/>
  <c r="F20" i="4" s="1"/>
  <c r="C22" i="4"/>
  <c r="F22" i="4" s="1"/>
  <c r="D6" i="4"/>
  <c r="D8" i="4"/>
  <c r="C11" i="4"/>
  <c r="F11" i="4" s="1"/>
  <c r="D10" i="4"/>
  <c r="C19" i="4"/>
  <c r="C8" i="4"/>
  <c r="D13" i="4"/>
  <c r="C16" i="4"/>
  <c r="F16" i="4" s="1"/>
  <c r="C10" i="4"/>
  <c r="C23" i="4"/>
  <c r="F23" i="4" s="1"/>
  <c r="C12" i="4"/>
  <c r="F12" i="4" s="1"/>
  <c r="C9" i="4"/>
  <c r="F9" i="4" s="1"/>
  <c r="C24" i="4"/>
  <c r="F24" i="4" s="1"/>
  <c r="C21" i="4"/>
  <c r="F21" i="4" s="1"/>
  <c r="C13" i="4"/>
  <c r="D18" i="4"/>
  <c r="D19" i="4"/>
  <c r="C18" i="4"/>
  <c r="C7" i="4"/>
  <c r="F7" i="4" s="1"/>
  <c r="C6" i="4"/>
  <c r="F10" i="4" l="1"/>
  <c r="F15" i="4"/>
  <c r="F18" i="4"/>
  <c r="F19" i="4"/>
  <c r="F6" i="4"/>
  <c r="F13" i="4"/>
  <c r="F8" i="4"/>
</calcChain>
</file>

<file path=xl/sharedStrings.xml><?xml version="1.0" encoding="utf-8"?>
<sst xmlns="http://schemas.openxmlformats.org/spreadsheetml/2006/main" count="113" uniqueCount="104">
  <si>
    <t>背番号</t>
    <rPh sb="0" eb="3">
      <t>セバンゴウ</t>
    </rPh>
    <phoneticPr fontId="1"/>
  </si>
  <si>
    <t>番号</t>
    <rPh sb="0" eb="2">
      <t>バンゴウ</t>
    </rPh>
    <phoneticPr fontId="1"/>
  </si>
  <si>
    <t>監　督
氏　名</t>
    <rPh sb="0" eb="1">
      <t>ラン</t>
    </rPh>
    <rPh sb="2" eb="3">
      <t>ヨシ</t>
    </rPh>
    <rPh sb="4" eb="5">
      <t>シ</t>
    </rPh>
    <rPh sb="6" eb="7">
      <t>メイ</t>
    </rPh>
    <phoneticPr fontId="1"/>
  </si>
  <si>
    <t>３０</t>
    <phoneticPr fontId="1"/>
  </si>
  <si>
    <t>１０</t>
  </si>
  <si>
    <t>１０</t>
    <phoneticPr fontId="1"/>
  </si>
  <si>
    <t>１</t>
    <phoneticPr fontId="1"/>
  </si>
  <si>
    <t>２</t>
    <phoneticPr fontId="1"/>
  </si>
  <si>
    <t>３</t>
  </si>
  <si>
    <t>５</t>
  </si>
  <si>
    <t>６</t>
  </si>
  <si>
    <t>７</t>
  </si>
  <si>
    <t>８</t>
  </si>
  <si>
    <t>９</t>
  </si>
  <si>
    <t>１１</t>
  </si>
  <si>
    <t>１２</t>
  </si>
  <si>
    <t>１３</t>
  </si>
  <si>
    <t>１４</t>
  </si>
  <si>
    <t>１５</t>
  </si>
  <si>
    <t>１６</t>
  </si>
  <si>
    <t>１７</t>
  </si>
  <si>
    <t>１８</t>
  </si>
  <si>
    <t>１９</t>
  </si>
  <si>
    <t>２０</t>
  </si>
  <si>
    <t>２１</t>
  </si>
  <si>
    <t>２２</t>
  </si>
  <si>
    <t>２３</t>
  </si>
  <si>
    <t>２４</t>
  </si>
  <si>
    <t>氏　　　名</t>
    <rPh sb="0" eb="1">
      <t>シ</t>
    </rPh>
    <rPh sb="4" eb="5">
      <t>メイ</t>
    </rPh>
    <phoneticPr fontId="1"/>
  </si>
  <si>
    <t>年　齢</t>
    <rPh sb="0" eb="1">
      <t>トシ</t>
    </rPh>
    <rPh sb="2" eb="3">
      <t>ヨワイ</t>
    </rPh>
    <phoneticPr fontId="1"/>
  </si>
  <si>
    <t>年度</t>
    <rPh sb="0" eb="2">
      <t>ネンド</t>
    </rPh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</si>
  <si>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</si>
  <si>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</si>
  <si>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</si>
  <si>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</si>
  <si>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姓</t>
    <rPh sb="0" eb="1">
      <t>セイ</t>
    </rPh>
    <phoneticPr fontId="1"/>
  </si>
  <si>
    <t>名</t>
    <rPh sb="0" eb="1">
      <t>メイ</t>
    </rPh>
    <phoneticPr fontId="1"/>
  </si>
  <si>
    <t>性別</t>
    <rPh sb="0" eb="2">
      <t>セイベツ</t>
    </rPh>
    <phoneticPr fontId="1"/>
  </si>
  <si>
    <t>位　置</t>
    <rPh sb="0" eb="1">
      <t>クライ</t>
    </rPh>
    <rPh sb="2" eb="3">
      <t>オキ</t>
    </rPh>
    <phoneticPr fontId="1"/>
  </si>
  <si>
    <t>生年月日 (西暦)</t>
    <rPh sb="0" eb="2">
      <t>セイネン</t>
    </rPh>
    <rPh sb="2" eb="4">
      <t>ガッピ</t>
    </rPh>
    <rPh sb="6" eb="8">
      <t>セイレキ</t>
    </rPh>
    <phoneticPr fontId="1"/>
  </si>
  <si>
    <t>YYYY / MM / DD</t>
    <phoneticPr fontId="1"/>
  </si>
  <si>
    <t>(4月1日現在)</t>
    <rPh sb="2" eb="3">
      <t>ガツ</t>
    </rPh>
    <rPh sb="4" eb="5">
      <t>ニチ</t>
    </rPh>
    <rPh sb="5" eb="7">
      <t>ゲンザイ</t>
    </rPh>
    <phoneticPr fontId="1"/>
  </si>
  <si>
    <t>セ　イ</t>
    <phoneticPr fontId="1"/>
  </si>
  <si>
    <t>メ　イ</t>
    <phoneticPr fontId="1"/>
  </si>
  <si>
    <t>フ　リ　ガ　ナ</t>
    <phoneticPr fontId="1"/>
  </si>
  <si>
    <t>電話番号</t>
    <rPh sb="0" eb="2">
      <t>デンワ</t>
    </rPh>
    <rPh sb="2" eb="4">
      <t>バンゴウ</t>
    </rPh>
    <phoneticPr fontId="1"/>
  </si>
  <si>
    <t>携帯番号</t>
    <rPh sb="0" eb="2">
      <t>ケイタイ</t>
    </rPh>
    <rPh sb="2" eb="4">
      <t>バンゴウ</t>
    </rPh>
    <phoneticPr fontId="1"/>
  </si>
  <si>
    <t>代表者
氏　名</t>
    <rPh sb="0" eb="3">
      <t>ダイヒョウシャ</t>
    </rPh>
    <rPh sb="4" eb="5">
      <t>シ</t>
    </rPh>
    <rPh sb="6" eb="7">
      <t>メイ</t>
    </rPh>
    <phoneticPr fontId="1"/>
  </si>
  <si>
    <t>ＰＣアドレス</t>
    <phoneticPr fontId="1"/>
  </si>
  <si>
    <t>住　所</t>
    <rPh sb="0" eb="1">
      <t>ジュウ</t>
    </rPh>
    <rPh sb="2" eb="3">
      <t>ショ</t>
    </rPh>
    <phoneticPr fontId="1"/>
  </si>
  <si>
    <t>⑤</t>
    <phoneticPr fontId="1"/>
  </si>
  <si>
    <t>出　　場　　選　　手　　名　　簿</t>
    <rPh sb="0" eb="1">
      <t>デ</t>
    </rPh>
    <rPh sb="3" eb="4">
      <t>バ</t>
    </rPh>
    <rPh sb="6" eb="7">
      <t>セン</t>
    </rPh>
    <rPh sb="9" eb="10">
      <t>テ</t>
    </rPh>
    <rPh sb="12" eb="13">
      <t>ナ</t>
    </rPh>
    <rPh sb="15" eb="16">
      <t>ボ</t>
    </rPh>
    <phoneticPr fontId="1"/>
  </si>
  <si>
    <t>連絡者
 氏　名</t>
    <rPh sb="0" eb="3">
      <t>レンラクシャ</t>
    </rPh>
    <rPh sb="5" eb="6">
      <t>シ</t>
    </rPh>
    <rPh sb="7" eb="8">
      <t>メイ</t>
    </rPh>
    <phoneticPr fontId="1"/>
  </si>
  <si>
    <t>令和</t>
    <rPh sb="0" eb="2">
      <t>レイワ</t>
    </rPh>
    <phoneticPr fontId="1"/>
  </si>
  <si>
    <t>ス コ ア ラ ー</t>
    <phoneticPr fontId="1"/>
  </si>
  <si>
    <t>背番号は０番～９９番で昇順（若番から順）に記入してください。（００番は使用できません。監督は３０番、主将は１０番として下さい。）</t>
    <rPh sb="0" eb="3">
      <t>セバンゴウ</t>
    </rPh>
    <rPh sb="5" eb="6">
      <t>バン</t>
    </rPh>
    <rPh sb="9" eb="10">
      <t>バン</t>
    </rPh>
    <rPh sb="11" eb="13">
      <t>ショウジュン</t>
    </rPh>
    <rPh sb="14" eb="15">
      <t>ワカ</t>
    </rPh>
    <rPh sb="15" eb="16">
      <t>バン</t>
    </rPh>
    <rPh sb="18" eb="19">
      <t>ジュン</t>
    </rPh>
    <rPh sb="21" eb="23">
      <t>キニュウ</t>
    </rPh>
    <rPh sb="33" eb="34">
      <t>バン</t>
    </rPh>
    <rPh sb="35" eb="37">
      <t>シヨウ</t>
    </rPh>
    <rPh sb="43" eb="45">
      <t>カントク</t>
    </rPh>
    <rPh sb="48" eb="49">
      <t>バン</t>
    </rPh>
    <rPh sb="50" eb="52">
      <t>シュショウ</t>
    </rPh>
    <rPh sb="55" eb="56">
      <t>バン</t>
    </rPh>
    <rPh sb="59" eb="60">
      <t>クダ</t>
    </rPh>
    <phoneticPr fontId="1"/>
  </si>
  <si>
    <t>備　考</t>
    <rPh sb="0" eb="1">
      <t>ビ</t>
    </rPh>
    <rPh sb="2" eb="3">
      <t>コウ</t>
    </rPh>
    <phoneticPr fontId="1"/>
  </si>
  <si>
    <t>和暦</t>
    <rPh sb="0" eb="2">
      <t>ワレキ</t>
    </rPh>
    <phoneticPr fontId="1"/>
  </si>
  <si>
    <t>西暦</t>
    <rPh sb="0" eb="2">
      <t>セイレキ</t>
    </rPh>
    <phoneticPr fontId="1"/>
  </si>
  <si>
    <t>回数等計算</t>
    <rPh sb="0" eb="3">
      <t>カイスウトウ</t>
    </rPh>
    <rPh sb="3" eb="5">
      <t>ケイサン</t>
    </rPh>
    <phoneticPr fontId="1"/>
  </si>
  <si>
    <t>回数１</t>
    <rPh sb="0" eb="2">
      <t>カイスウ</t>
    </rPh>
    <phoneticPr fontId="1"/>
  </si>
  <si>
    <t>回数２</t>
    <rPh sb="0" eb="2">
      <t>カイスウ</t>
    </rPh>
    <phoneticPr fontId="1"/>
  </si>
  <si>
    <t>大会名</t>
    <rPh sb="0" eb="3">
      <t>タイカイメイ</t>
    </rPh>
    <phoneticPr fontId="1"/>
  </si>
  <si>
    <t>大会略称</t>
    <rPh sb="0" eb="4">
      <t>タイカイリャクショウ</t>
    </rPh>
    <phoneticPr fontId="1"/>
  </si>
  <si>
    <t>天皇賜杯・都市間交流</t>
    <rPh sb="0" eb="2">
      <t>テンノウ</t>
    </rPh>
    <rPh sb="2" eb="4">
      <t>シハイ</t>
    </rPh>
    <rPh sb="5" eb="10">
      <t>トシカンコウリュウ</t>
    </rPh>
    <phoneticPr fontId="1"/>
  </si>
  <si>
    <t>横浜市民マスターズ</t>
    <rPh sb="0" eb="2">
      <t>ヨコハマ</t>
    </rPh>
    <rPh sb="2" eb="4">
      <t>シミン</t>
    </rPh>
    <phoneticPr fontId="1"/>
  </si>
  <si>
    <t>横浜市民軟式</t>
    <rPh sb="0" eb="2">
      <t>ヨコハマ</t>
    </rPh>
    <rPh sb="2" eb="6">
      <t>シミンナンシキ</t>
    </rPh>
    <phoneticPr fontId="1"/>
  </si>
  <si>
    <t>神奈川県知事杯</t>
    <rPh sb="0" eb="4">
      <t>カナガワケン</t>
    </rPh>
    <rPh sb="6" eb="7">
      <t>ハイ</t>
    </rPh>
    <phoneticPr fontId="1"/>
  </si>
  <si>
    <t>市長旗争奪各区交流</t>
    <rPh sb="0" eb="5">
      <t>シチョウキソウダツ</t>
    </rPh>
    <rPh sb="5" eb="9">
      <t>カククコウリュウ</t>
    </rPh>
    <phoneticPr fontId="1"/>
  </si>
  <si>
    <t>高松宮賜杯（１部）</t>
    <rPh sb="0" eb="3">
      <t>タカマツノミヤ</t>
    </rPh>
    <rPh sb="3" eb="5">
      <t>シハイ</t>
    </rPh>
    <rPh sb="7" eb="8">
      <t>ブ</t>
    </rPh>
    <phoneticPr fontId="1"/>
  </si>
  <si>
    <t>高松宮賜杯（２部）</t>
    <rPh sb="0" eb="3">
      <t>タカマツノミヤ</t>
    </rPh>
    <rPh sb="3" eb="5">
      <t>シハイ</t>
    </rPh>
    <rPh sb="7" eb="8">
      <t>ブ</t>
    </rPh>
    <phoneticPr fontId="1"/>
  </si>
  <si>
    <t>横浜市選抜・国体予選</t>
    <rPh sb="0" eb="2">
      <t>ヨコハマ</t>
    </rPh>
    <rPh sb="2" eb="5">
      <t>シセンバツ</t>
    </rPh>
    <rPh sb="6" eb="8">
      <t>コクタイ</t>
    </rPh>
    <rPh sb="8" eb="10">
      <t>ヨセン</t>
    </rPh>
    <phoneticPr fontId="1"/>
  </si>
  <si>
    <t>スポーツマスターズ</t>
    <phoneticPr fontId="1"/>
  </si>
  <si>
    <t>政令市都市間交流</t>
    <rPh sb="0" eb="3">
      <t>セイレイシ</t>
    </rPh>
    <rPh sb="3" eb="6">
      <t>トシカン</t>
    </rPh>
    <rPh sb="6" eb="8">
      <t>コウリュウ</t>
    </rPh>
    <phoneticPr fontId="1"/>
  </si>
  <si>
    <t>横浜野球連盟強化試合</t>
    <rPh sb="0" eb="2">
      <t>ヨコハマ</t>
    </rPh>
    <rPh sb="2" eb="4">
      <t>ヤキュウ</t>
    </rPh>
    <rPh sb="4" eb="6">
      <t>レンメイ</t>
    </rPh>
    <rPh sb="6" eb="8">
      <t>キョウカ</t>
    </rPh>
    <rPh sb="8" eb="10">
      <t>ジアイ</t>
    </rPh>
    <phoneticPr fontId="1"/>
  </si>
  <si>
    <t>関東少年・全日本少年</t>
    <rPh sb="0" eb="4">
      <t>カントウショウネン</t>
    </rPh>
    <rPh sb="5" eb="10">
      <t>ゼンニホンショウネン</t>
    </rPh>
    <phoneticPr fontId="1"/>
  </si>
  <si>
    <t>関東少年新人戦・全日本少年</t>
    <rPh sb="0" eb="7">
      <t>カントウショウネンシンジンセン</t>
    </rPh>
    <rPh sb="8" eb="13">
      <t>ゼンニホンショウネン</t>
    </rPh>
    <phoneticPr fontId="1"/>
  </si>
  <si>
    <t>横浜市少年（中学生）</t>
    <rPh sb="0" eb="5">
      <t>ヨコハマシショウネン</t>
    </rPh>
    <rPh sb="6" eb="9">
      <t>チュウガクセイ</t>
    </rPh>
    <phoneticPr fontId="1"/>
  </si>
  <si>
    <t>全日本少年神奈川県予選（クラブ）</t>
    <rPh sb="0" eb="3">
      <t>ゼンニホン</t>
    </rPh>
    <rPh sb="3" eb="5">
      <t>ショウネン</t>
    </rPh>
    <rPh sb="5" eb="8">
      <t>カナガワ</t>
    </rPh>
    <rPh sb="8" eb="9">
      <t>ケン</t>
    </rPh>
    <rPh sb="9" eb="11">
      <t>ヨセン</t>
    </rPh>
    <phoneticPr fontId="1"/>
  </si>
  <si>
    <t>全日本少年神奈川県予選</t>
    <rPh sb="0" eb="3">
      <t>ゼンニホン</t>
    </rPh>
    <rPh sb="3" eb="5">
      <t>ショウネン</t>
    </rPh>
    <rPh sb="5" eb="8">
      <t>カナガワ</t>
    </rPh>
    <rPh sb="8" eb="9">
      <t>ケン</t>
    </rPh>
    <rPh sb="9" eb="11">
      <t>ヨセン</t>
    </rPh>
    <phoneticPr fontId="1"/>
  </si>
  <si>
    <t>生涯スポーツ神奈川県古希</t>
    <rPh sb="0" eb="2">
      <t>ショウガイ</t>
    </rPh>
    <rPh sb="6" eb="10">
      <t>カナガワケン</t>
    </rPh>
    <rPh sb="10" eb="12">
      <t>コキ</t>
    </rPh>
    <phoneticPr fontId="1"/>
  </si>
  <si>
    <t>天皇賜杯神奈川県大会</t>
    <rPh sb="0" eb="2">
      <t>テンノウ</t>
    </rPh>
    <rPh sb="2" eb="4">
      <t>シハイ</t>
    </rPh>
    <rPh sb="4" eb="7">
      <t>カナガワ</t>
    </rPh>
    <rPh sb="7" eb="8">
      <t>ケン</t>
    </rPh>
    <rPh sb="8" eb="10">
      <t>タイカイ</t>
    </rPh>
    <phoneticPr fontId="1"/>
  </si>
  <si>
    <t>職　　業</t>
    <rPh sb="0" eb="1">
      <t>ショク</t>
    </rPh>
    <rPh sb="3" eb="4">
      <t>ギョウ</t>
    </rPh>
    <phoneticPr fontId="1"/>
  </si>
  <si>
    <t>携帯番号</t>
  </si>
  <si>
    <t>マネージャー</t>
    <phoneticPr fontId="1"/>
  </si>
  <si>
    <t>全日本シニア</t>
    <rPh sb="0" eb="3">
      <t>ゼンニホン</t>
    </rPh>
    <phoneticPr fontId="1"/>
  </si>
  <si>
    <t>４</t>
    <phoneticPr fontId="1"/>
  </si>
  <si>
    <t>金沢区民大会参加申込書</t>
    <rPh sb="0" eb="2">
      <t>カナザワ</t>
    </rPh>
    <rPh sb="2" eb="6">
      <t>クミンタイカイ</t>
    </rPh>
    <rPh sb="6" eb="11">
      <t>サンカモウシコミショ</t>
    </rPh>
    <phoneticPr fontId="1"/>
  </si>
  <si>
    <t>２５</t>
  </si>
  <si>
    <t>２６</t>
  </si>
  <si>
    <t>２７</t>
  </si>
  <si>
    <t>２８</t>
  </si>
  <si>
    <t>２９</t>
  </si>
  <si>
    <t>３０</t>
  </si>
  <si>
    <t>　</t>
    <phoneticPr fontId="1"/>
  </si>
  <si>
    <t>参加区分</t>
    <rPh sb="0" eb="2">
      <t>サンカ</t>
    </rPh>
    <rPh sb="2" eb="4">
      <t>クブン</t>
    </rPh>
    <phoneticPr fontId="1"/>
  </si>
  <si>
    <t>チーム名</t>
    <rPh sb="3" eb="4">
      <t>メイ</t>
    </rPh>
    <phoneticPr fontId="1"/>
  </si>
  <si>
    <t>（ﾌﾘｶﾞﾅ)</t>
    <phoneticPr fontId="1"/>
  </si>
  <si>
    <t>重複有無</t>
    <rPh sb="0" eb="2">
      <t>チョウフク</t>
    </rPh>
    <rPh sb="2" eb="4">
      <t>ウム</t>
    </rPh>
    <phoneticPr fontId="1"/>
  </si>
  <si>
    <t>本参加申込書に記載の個人情報は、大会運営及び金沢区民大会の選手登録･管理に限り使用します。</t>
    <rPh sb="0" eb="1">
      <t>ホン</t>
    </rPh>
    <rPh sb="1" eb="3">
      <t>サンカ</t>
    </rPh>
    <rPh sb="3" eb="6">
      <t>モウシコミショ</t>
    </rPh>
    <rPh sb="7" eb="9">
      <t>キサイ</t>
    </rPh>
    <rPh sb="10" eb="12">
      <t>コジン</t>
    </rPh>
    <rPh sb="12" eb="14">
      <t>ジョウホウ</t>
    </rPh>
    <rPh sb="16" eb="18">
      <t>タイカイ</t>
    </rPh>
    <rPh sb="18" eb="20">
      <t>ウンエイ</t>
    </rPh>
    <rPh sb="20" eb="21">
      <t>オヨ</t>
    </rPh>
    <rPh sb="22" eb="28">
      <t>カナザワクミンタイカイ</t>
    </rPh>
    <rPh sb="29" eb="31">
      <t>センシュ</t>
    </rPh>
    <rPh sb="31" eb="33">
      <t>トウロク</t>
    </rPh>
    <rPh sb="34" eb="36">
      <t>カンリ</t>
    </rPh>
    <rPh sb="37" eb="38">
      <t>カギ</t>
    </rPh>
    <rPh sb="39" eb="41">
      <t>シヨウ</t>
    </rPh>
    <phoneticPr fontId="1"/>
  </si>
  <si>
    <t>三部のチームは、一・二部との重複登録の有無を「重複有無」欄に記入して下さい。</t>
    <rPh sb="0" eb="2">
      <t>サンブ</t>
    </rPh>
    <rPh sb="8" eb="9">
      <t>イチ</t>
    </rPh>
    <rPh sb="10" eb="12">
      <t>ニブ</t>
    </rPh>
    <rPh sb="14" eb="16">
      <t>チョウフク</t>
    </rPh>
    <rPh sb="16" eb="18">
      <t>トウロク</t>
    </rPh>
    <rPh sb="19" eb="21">
      <t>ウム</t>
    </rPh>
    <rPh sb="23" eb="27">
      <t>チョウフクウム</t>
    </rPh>
    <rPh sb="28" eb="29">
      <t>ラン</t>
    </rPh>
    <rPh sb="30" eb="32">
      <t>キニュウ</t>
    </rPh>
    <rPh sb="34" eb="35">
      <t>クダ</t>
    </rPh>
    <phoneticPr fontId="1"/>
  </si>
  <si>
    <t>参加料金は「参加料金表」に従って、それぞれの金額を納入願います。</t>
    <rPh sb="0" eb="4">
      <t>サンカリョウキン</t>
    </rPh>
    <rPh sb="6" eb="8">
      <t>サンカ</t>
    </rPh>
    <rPh sb="8" eb="11">
      <t>リョウキンヒョウ</t>
    </rPh>
    <rPh sb="13" eb="14">
      <t>シタガ</t>
    </rPh>
    <rPh sb="22" eb="24">
      <t>キンガク</t>
    </rPh>
    <rPh sb="25" eb="27">
      <t>ノウニュウ</t>
    </rPh>
    <rPh sb="27" eb="28">
      <t>ネガ</t>
    </rPh>
    <phoneticPr fontId="1"/>
  </si>
  <si>
    <r>
      <rPr>
        <sz val="11"/>
        <color rgb="FFFF0000"/>
        <rFont val="ＭＳ Ｐ明朝"/>
        <family val="1"/>
        <charset val="128"/>
      </rPr>
      <t>三部のチーム</t>
    </r>
    <r>
      <rPr>
        <sz val="11"/>
        <rFont val="ＭＳ Ｐ明朝"/>
        <family val="1"/>
        <charset val="128"/>
      </rPr>
      <t>は一部＆二部と登録の重複有無を記入して下さい</t>
    </r>
    <rPh sb="0" eb="2">
      <t>サンブ</t>
    </rPh>
    <rPh sb="7" eb="9">
      <t>イチブ</t>
    </rPh>
    <rPh sb="10" eb="12">
      <t>ニブ</t>
    </rPh>
    <rPh sb="13" eb="15">
      <t>トウロク</t>
    </rPh>
    <rPh sb="16" eb="18">
      <t>チョウフク</t>
    </rPh>
    <rPh sb="18" eb="20">
      <t>ウム</t>
    </rPh>
    <rPh sb="21" eb="23">
      <t>キニュウ</t>
    </rPh>
    <rPh sb="25" eb="26">
      <t>クダ</t>
    </rPh>
    <phoneticPr fontId="1"/>
  </si>
  <si>
    <t>一部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</si>
</sst>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&quot;年&quot;mm&quot;月&quot;dd&quot;日&quot;"/>
    <numFmt numFmtId="177" formatCode="##&quot; 歳&quot;"/>
    <numFmt numFmtId="178" formatCode="[DBNum3]0"/>
  </numFmts>
  <fonts count="1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  <font>
      <sz val="10"/>
      <name val="ＭＳ Ｐ明朝"/>
      <family val="1"/>
      <charset val="128"/>
    </font>
    <font>
      <sz val="16"/>
      <name val="ＭＳ Ｐ明朝"/>
      <family val="1"/>
      <charset val="128"/>
    </font>
    <font>
      <sz val="9"/>
      <name val="ＭＳ Ｐ明朝"/>
      <family val="1"/>
      <charset val="128"/>
    </font>
    <font>
      <sz val="12"/>
      <name val="ＭＳ Ｐ明朝"/>
      <family val="1"/>
      <charset val="128"/>
    </font>
    <font>
      <sz val="8"/>
      <name val="ＭＳ Ｐ明朝"/>
      <family val="1"/>
      <charset val="128"/>
    </font>
    <font>
      <b/>
      <sz val="15"/>
      <name val="ＭＳ Ｐ明朝"/>
      <family val="1"/>
      <charset val="128"/>
    </font>
    <font>
      <b/>
      <sz val="16"/>
      <name val="ＭＳ Ｐ明朝"/>
      <family val="1"/>
      <charset val="128"/>
    </font>
    <font>
      <sz val="13"/>
      <name val="ＭＳ Ｐ明朝"/>
      <family val="1"/>
      <charset val="128"/>
    </font>
    <font>
      <u/>
      <sz val="11"/>
      <color theme="10"/>
      <name val="ＭＳ Ｐゴシック"/>
      <family val="3"/>
      <charset val="128"/>
    </font>
    <font>
      <sz val="11"/>
      <color rgb="FFFF0000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2" fillId="0" borderId="0" applyNumberFormat="0" applyFill="0" applyBorder="0" applyAlignment="0" applyProtection="0">
      <alignment vertical="center"/>
    </xf>
  </cellStyleXfs>
  <cellXfs count="153">
    <xf numFmtId="0" fontId="0" fillId="0" borderId="0" xfId="0">
      <alignment vertical="center"/>
    </xf>
    <xf numFmtId="0" fontId="2" fillId="0" borderId="0" xfId="0" applyFont="1">
      <alignment vertical="center"/>
    </xf>
    <xf numFmtId="14" fontId="2" fillId="0" borderId="0" xfId="0" applyNumberFormat="1" applyFont="1">
      <alignment vertical="center"/>
    </xf>
    <xf numFmtId="49" fontId="2" fillId="0" borderId="0" xfId="0" applyNumberFormat="1" applyFont="1">
      <alignment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5" fillId="0" borderId="0" xfId="0" applyFont="1" applyAlignment="1">
      <alignment horizontal="center"/>
    </xf>
    <xf numFmtId="49" fontId="2" fillId="0" borderId="9" xfId="0" applyNumberFormat="1" applyFont="1" applyBorder="1" applyAlignment="1">
      <alignment horizontal="center" vertical="center"/>
    </xf>
    <xf numFmtId="49" fontId="2" fillId="0" borderId="12" xfId="0" applyNumberFormat="1" applyFont="1" applyBorder="1" applyAlignment="1">
      <alignment horizontal="center" vertical="center"/>
    </xf>
    <xf numFmtId="49" fontId="2" fillId="0" borderId="24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3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5" xfId="0" applyBorder="1">
      <alignment vertical="center"/>
    </xf>
    <xf numFmtId="0" fontId="0" fillId="0" borderId="4" xfId="0" applyBorder="1" applyAlignment="1">
      <alignment horizontal="left" vertical="center"/>
    </xf>
    <xf numFmtId="49" fontId="2" fillId="0" borderId="48" xfId="0" applyNumberFormat="1" applyFont="1" applyBorder="1" applyAlignment="1">
      <alignment horizontal="center" vertical="center"/>
    </xf>
    <xf numFmtId="0" fontId="7" fillId="0" borderId="0" xfId="0" applyFont="1" applyAlignment="1">
      <alignment vertical="center" shrinkToFit="1"/>
    </xf>
    <xf numFmtId="0" fontId="2" fillId="0" borderId="16" xfId="0" applyFont="1" applyBorder="1" applyAlignment="1">
      <alignment vertical="center" shrinkToFit="1"/>
    </xf>
    <xf numFmtId="0" fontId="8" fillId="0" borderId="0" xfId="0" applyFont="1" applyAlignment="1">
      <alignment vertical="center" shrinkToFit="1"/>
    </xf>
    <xf numFmtId="49" fontId="2" fillId="2" borderId="57" xfId="0" applyNumberFormat="1" applyFont="1" applyFill="1" applyBorder="1" applyAlignment="1">
      <alignment horizontal="center" vertical="center"/>
    </xf>
    <xf numFmtId="49" fontId="2" fillId="2" borderId="58" xfId="0" applyNumberFormat="1" applyFont="1" applyFill="1" applyBorder="1" applyAlignment="1">
      <alignment horizontal="center" vertical="center"/>
    </xf>
    <xf numFmtId="49" fontId="2" fillId="2" borderId="59" xfId="0" applyNumberFormat="1" applyFont="1" applyFill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55" xfId="0" applyFont="1" applyBorder="1" applyAlignment="1">
      <alignment horizontal="center" vertical="center"/>
    </xf>
    <xf numFmtId="0" fontId="2" fillId="0" borderId="56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2" fillId="0" borderId="3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 shrinkToFit="1"/>
    </xf>
    <xf numFmtId="0" fontId="5" fillId="0" borderId="42" xfId="0" applyFont="1" applyBorder="1" applyAlignment="1">
      <alignment horizontal="center" vertical="center" shrinkToFit="1"/>
    </xf>
    <xf numFmtId="0" fontId="5" fillId="0" borderId="43" xfId="0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9" fillId="0" borderId="0" xfId="0" applyFont="1" applyAlignment="1">
      <alignment horizontal="distributed" vertical="center"/>
    </xf>
    <xf numFmtId="0" fontId="3" fillId="0" borderId="5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52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3" xfId="0" applyFont="1" applyBorder="1" applyAlignment="1">
      <alignment horizontal="center" vertical="center"/>
    </xf>
    <xf numFmtId="0" fontId="3" fillId="0" borderId="54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shrinkToFit="1"/>
    </xf>
    <xf numFmtId="0" fontId="6" fillId="0" borderId="25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shrinkToFit="1"/>
    </xf>
    <xf numFmtId="0" fontId="2" fillId="0" borderId="42" xfId="0" applyFont="1" applyBorder="1" applyAlignment="1">
      <alignment horizontal="center" vertical="center" shrinkToFit="1"/>
    </xf>
    <xf numFmtId="0" fontId="2" fillId="0" borderId="43" xfId="0" applyFont="1" applyBorder="1" applyAlignment="1">
      <alignment horizontal="center" vertical="center" shrinkToFit="1"/>
    </xf>
    <xf numFmtId="0" fontId="4" fillId="0" borderId="36" xfId="0" applyFont="1" applyBorder="1" applyAlignment="1">
      <alignment horizontal="center" vertical="center" shrinkToFit="1"/>
    </xf>
    <xf numFmtId="0" fontId="4" fillId="0" borderId="43" xfId="0" applyFont="1" applyBorder="1" applyAlignment="1">
      <alignment horizontal="center" vertical="center" shrinkToFit="1"/>
    </xf>
    <xf numFmtId="0" fontId="11" fillId="0" borderId="36" xfId="0" applyFont="1" applyBorder="1" applyAlignment="1">
      <alignment horizontal="center" vertical="center" shrinkToFit="1"/>
    </xf>
    <xf numFmtId="0" fontId="11" fillId="0" borderId="42" xfId="0" applyFont="1" applyBorder="1" applyAlignment="1">
      <alignment horizontal="center" vertical="center" shrinkToFit="1"/>
    </xf>
    <xf numFmtId="0" fontId="11" fillId="0" borderId="44" xfId="0" applyFont="1" applyBorder="1" applyAlignment="1">
      <alignment horizontal="center" vertical="center" shrinkToFit="1"/>
    </xf>
    <xf numFmtId="0" fontId="4" fillId="0" borderId="25" xfId="0" applyFont="1" applyBorder="1" applyAlignment="1">
      <alignment horizontal="center" vertical="center" shrinkToFit="1"/>
    </xf>
    <xf numFmtId="0" fontId="12" fillId="0" borderId="36" xfId="1" applyBorder="1" applyAlignment="1">
      <alignment horizontal="center" vertical="center" shrinkToFit="1"/>
    </xf>
    <xf numFmtId="0" fontId="4" fillId="0" borderId="26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shrinkToFit="1"/>
    </xf>
    <xf numFmtId="0" fontId="4" fillId="0" borderId="27" xfId="0" applyFont="1" applyBorder="1" applyAlignment="1">
      <alignment horizontal="center" vertical="center" shrinkToFit="1"/>
    </xf>
    <xf numFmtId="0" fontId="12" fillId="0" borderId="20" xfId="1" applyBorder="1" applyAlignment="1">
      <alignment horizontal="center" vertical="center" shrinkToFit="1"/>
    </xf>
    <xf numFmtId="0" fontId="2" fillId="0" borderId="46" xfId="0" applyFont="1" applyBorder="1" applyAlignment="1">
      <alignment horizontal="center" vertical="center" shrinkToFit="1"/>
    </xf>
    <xf numFmtId="0" fontId="2" fillId="0" borderId="47" xfId="0" applyFont="1" applyBorder="1" applyAlignment="1">
      <alignment horizontal="center" vertical="center" shrinkToFit="1"/>
    </xf>
    <xf numFmtId="0" fontId="4" fillId="0" borderId="20" xfId="0" applyFont="1" applyBorder="1" applyAlignment="1">
      <alignment horizontal="center" vertical="center" shrinkToFit="1"/>
    </xf>
    <xf numFmtId="0" fontId="4" fillId="0" borderId="47" xfId="0" applyFont="1" applyBorder="1" applyAlignment="1">
      <alignment horizontal="center" vertical="center" shrinkToFit="1"/>
    </xf>
    <xf numFmtId="0" fontId="11" fillId="0" borderId="20" xfId="0" applyFont="1" applyBorder="1" applyAlignment="1">
      <alignment horizontal="center" vertical="center" shrinkToFit="1"/>
    </xf>
    <xf numFmtId="0" fontId="11" fillId="0" borderId="46" xfId="0" applyFont="1" applyBorder="1" applyAlignment="1">
      <alignment horizontal="center" vertical="center" shrinkToFit="1"/>
    </xf>
    <xf numFmtId="0" fontId="11" fillId="0" borderId="45" xfId="0" applyFont="1" applyBorder="1" applyAlignment="1">
      <alignment horizontal="center" vertical="center" shrinkToFit="1"/>
    </xf>
    <xf numFmtId="0" fontId="4" fillId="0" borderId="27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 shrinkToFit="1"/>
    </xf>
    <xf numFmtId="0" fontId="3" fillId="0" borderId="13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4" fillId="0" borderId="23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 shrinkToFit="1"/>
    </xf>
    <xf numFmtId="0" fontId="4" fillId="0" borderId="37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50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49" fontId="2" fillId="2" borderId="49" xfId="0" applyNumberFormat="1" applyFont="1" applyFill="1" applyBorder="1" applyAlignment="1">
      <alignment horizontal="center" vertical="center" shrinkToFit="1"/>
    </xf>
    <xf numFmtId="176" fontId="2" fillId="0" borderId="49" xfId="0" applyNumberFormat="1" applyFont="1" applyBorder="1" applyAlignment="1">
      <alignment horizontal="center" vertical="center" shrinkToFit="1"/>
    </xf>
    <xf numFmtId="177" fontId="2" fillId="3" borderId="49" xfId="0" applyNumberFormat="1" applyFont="1" applyFill="1" applyBorder="1" applyAlignment="1">
      <alignment horizontal="center" vertical="center" shrinkToFit="1"/>
    </xf>
    <xf numFmtId="177" fontId="2" fillId="0" borderId="21" xfId="0" applyNumberFormat="1" applyFont="1" applyBorder="1" applyAlignment="1">
      <alignment horizontal="center" vertical="center" shrinkToFit="1"/>
    </xf>
    <xf numFmtId="49" fontId="2" fillId="0" borderId="25" xfId="0" applyNumberFormat="1" applyFont="1" applyBorder="1" applyAlignment="1">
      <alignment horizontal="center" vertical="center"/>
    </xf>
    <xf numFmtId="49" fontId="2" fillId="2" borderId="25" xfId="0" applyNumberFormat="1" applyFont="1" applyFill="1" applyBorder="1" applyAlignment="1">
      <alignment horizontal="center" vertical="center" shrinkToFit="1"/>
    </xf>
    <xf numFmtId="49" fontId="2" fillId="0" borderId="25" xfId="0" applyNumberFormat="1" applyFont="1" applyBorder="1" applyAlignment="1">
      <alignment horizontal="center" vertical="center" shrinkToFit="1"/>
    </xf>
    <xf numFmtId="49" fontId="2" fillId="0" borderId="49" xfId="0" applyNumberFormat="1" applyFont="1" applyBorder="1" applyAlignment="1">
      <alignment horizontal="center" vertical="center"/>
    </xf>
    <xf numFmtId="49" fontId="2" fillId="0" borderId="49" xfId="0" applyNumberFormat="1" applyFont="1" applyBorder="1" applyAlignment="1">
      <alignment horizontal="center" vertical="center" shrinkToFit="1"/>
    </xf>
    <xf numFmtId="176" fontId="2" fillId="0" borderId="25" xfId="0" applyNumberFormat="1" applyFont="1" applyBorder="1" applyAlignment="1">
      <alignment horizontal="center" vertical="center" shrinkToFit="1"/>
    </xf>
    <xf numFmtId="177" fontId="2" fillId="3" borderId="25" xfId="0" applyNumberFormat="1" applyFont="1" applyFill="1" applyBorder="1" applyAlignment="1">
      <alignment horizontal="center" vertical="center" shrinkToFit="1"/>
    </xf>
    <xf numFmtId="177" fontId="2" fillId="0" borderId="25" xfId="0" applyNumberFormat="1" applyFont="1" applyBorder="1" applyAlignment="1">
      <alignment horizontal="center" vertical="center" shrinkToFit="1"/>
    </xf>
    <xf numFmtId="178" fontId="2" fillId="0" borderId="25" xfId="0" applyNumberFormat="1" applyFont="1" applyBorder="1" applyAlignment="1">
      <alignment horizontal="center" vertical="center" shrinkToFit="1"/>
    </xf>
    <xf numFmtId="49" fontId="2" fillId="0" borderId="24" xfId="0" applyNumberFormat="1" applyFont="1" applyBorder="1" applyAlignment="1">
      <alignment horizontal="center" vertical="center"/>
    </xf>
    <xf numFmtId="49" fontId="2" fillId="0" borderId="28" xfId="0" applyNumberFormat="1" applyFont="1" applyBorder="1" applyAlignment="1">
      <alignment horizontal="center" vertical="center" textRotation="255"/>
    </xf>
    <xf numFmtId="49" fontId="2" fillId="0" borderId="29" xfId="0" applyNumberFormat="1" applyFont="1" applyBorder="1" applyAlignment="1">
      <alignment horizontal="center" vertical="center" textRotation="255"/>
    </xf>
    <xf numFmtId="49" fontId="2" fillId="0" borderId="30" xfId="0" applyNumberFormat="1" applyFont="1" applyBorder="1" applyAlignment="1">
      <alignment horizontal="center" vertical="center" textRotation="255"/>
    </xf>
    <xf numFmtId="49" fontId="6" fillId="0" borderId="0" xfId="0" applyNumberFormat="1" applyFont="1" applyAlignment="1">
      <alignment horizontal="left" vertical="center" shrinkToFit="1"/>
    </xf>
    <xf numFmtId="49" fontId="6" fillId="0" borderId="13" xfId="0" applyNumberFormat="1" applyFont="1" applyBorder="1" applyAlignment="1">
      <alignment horizontal="left" vertical="center" shrinkToFit="1"/>
    </xf>
    <xf numFmtId="49" fontId="6" fillId="0" borderId="12" xfId="0" applyNumberFormat="1" applyFont="1" applyBorder="1" applyAlignment="1">
      <alignment horizontal="left" vertical="center" shrinkToFit="1"/>
    </xf>
    <xf numFmtId="49" fontId="6" fillId="0" borderId="10" xfId="0" applyNumberFormat="1" applyFont="1" applyBorder="1" applyAlignment="1">
      <alignment horizontal="left" vertical="center" shrinkToFit="1"/>
    </xf>
    <xf numFmtId="49" fontId="2" fillId="0" borderId="26" xfId="0" applyNumberFormat="1" applyFont="1" applyBorder="1" applyAlignment="1">
      <alignment horizontal="center" vertical="center"/>
    </xf>
    <xf numFmtId="49" fontId="2" fillId="0" borderId="27" xfId="0" applyNumberFormat="1" applyFont="1" applyBorder="1" applyAlignment="1">
      <alignment horizontal="center" vertical="center"/>
    </xf>
    <xf numFmtId="49" fontId="2" fillId="0" borderId="27" xfId="0" applyNumberFormat="1" applyFont="1" applyBorder="1" applyAlignment="1">
      <alignment horizontal="center" vertical="center" shrinkToFit="1"/>
    </xf>
    <xf numFmtId="49" fontId="2" fillId="2" borderId="27" xfId="0" applyNumberFormat="1" applyFont="1" applyFill="1" applyBorder="1" applyAlignment="1">
      <alignment horizontal="center" vertical="center"/>
    </xf>
    <xf numFmtId="176" fontId="2" fillId="0" borderId="27" xfId="0" applyNumberFormat="1" applyFont="1" applyBorder="1" applyAlignment="1">
      <alignment horizontal="center" vertical="center" shrinkToFit="1"/>
    </xf>
    <xf numFmtId="49" fontId="2" fillId="2" borderId="25" xfId="0" applyNumberFormat="1" applyFont="1" applyFill="1" applyBorder="1" applyAlignment="1">
      <alignment horizontal="center" vertical="center"/>
    </xf>
    <xf numFmtId="0" fontId="10" fillId="2" borderId="37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38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0" fontId="10" fillId="2" borderId="39" xfId="0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center" vertical="center"/>
    </xf>
    <xf numFmtId="0" fontId="10" fillId="2" borderId="40" xfId="0" applyFont="1" applyFill="1" applyBorder="1" applyAlignment="1">
      <alignment horizontal="center" vertical="center"/>
    </xf>
    <xf numFmtId="0" fontId="6" fillId="0" borderId="19" xfId="0" applyFont="1" applyBorder="1" applyAlignment="1">
      <alignment horizontal="center" vertical="top" wrapText="1" shrinkToFit="1"/>
    </xf>
    <xf numFmtId="0" fontId="6" fillId="0" borderId="17" xfId="0" applyFont="1" applyBorder="1" applyAlignment="1">
      <alignment horizontal="center" vertical="top" wrapText="1" shrinkToFit="1"/>
    </xf>
    <xf numFmtId="0" fontId="6" fillId="0" borderId="18" xfId="0" applyFont="1" applyBorder="1" applyAlignment="1">
      <alignment horizontal="center" vertical="top" wrapText="1" shrinkToFit="1"/>
    </xf>
    <xf numFmtId="0" fontId="6" fillId="0" borderId="38" xfId="0" applyFont="1" applyBorder="1" applyAlignment="1">
      <alignment horizontal="center" vertical="center" wrapText="1" shrinkToFit="1"/>
    </xf>
    <xf numFmtId="0" fontId="6" fillId="0" borderId="0" xfId="0" applyFont="1" applyAlignment="1">
      <alignment horizontal="center" vertical="center" wrapText="1" shrinkToFit="1"/>
    </xf>
    <xf numFmtId="0" fontId="6" fillId="0" borderId="53" xfId="0" applyFont="1" applyBorder="1" applyAlignment="1">
      <alignment horizontal="center" vertical="center" wrapText="1" shrinkToFit="1"/>
    </xf>
    <xf numFmtId="0" fontId="6" fillId="0" borderId="39" xfId="0" applyFont="1" applyBorder="1" applyAlignment="1">
      <alignment horizontal="center" vertical="center" wrapText="1" shrinkToFit="1"/>
    </xf>
    <xf numFmtId="0" fontId="6" fillId="0" borderId="16" xfId="0" applyFont="1" applyBorder="1" applyAlignment="1">
      <alignment horizontal="center" vertical="center" wrapText="1" shrinkToFit="1"/>
    </xf>
    <xf numFmtId="0" fontId="6" fillId="0" borderId="41" xfId="0" applyFont="1" applyBorder="1" applyAlignment="1">
      <alignment horizontal="center" vertical="center" wrapText="1" shrinkToFit="1"/>
    </xf>
    <xf numFmtId="177" fontId="2" fillId="3" borderId="27" xfId="0" applyNumberFormat="1" applyFont="1" applyFill="1" applyBorder="1" applyAlignment="1">
      <alignment horizontal="center" vertical="center" shrinkToFit="1"/>
    </xf>
    <xf numFmtId="177" fontId="2" fillId="0" borderId="27" xfId="0" applyNumberFormat="1" applyFont="1" applyBorder="1" applyAlignment="1">
      <alignment horizontal="center" vertical="center" shrinkToFit="1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H24"/>
  <sheetViews>
    <sheetView zoomScale="98" zoomScaleNormal="98" workbookViewId="0">
      <selection activeCell="E21" sqref="E21"/>
    </sheetView>
  </sheetViews>
  <sheetFormatPr defaultRowHeight="13.2" x14ac:dyDescent="0.2"/>
  <cols>
    <col min="2" max="2" width="11.88671875" customWidth="1"/>
    <col min="3" max="3" width="11.6640625" customWidth="1"/>
    <col min="4" max="4" width="10.44140625" customWidth="1"/>
    <col min="5" max="5" width="9.109375" customWidth="1"/>
    <col min="6" max="6" width="88.6640625" customWidth="1"/>
    <col min="7" max="7" width="29.6640625" customWidth="1"/>
    <col min="8" max="8" width="3.77734375" customWidth="1"/>
  </cols>
  <sheetData>
    <row r="3" spans="1:8" ht="13.8" thickBot="1" x14ac:dyDescent="0.25">
      <c r="A3" s="14" t="s">
        <v>57</v>
      </c>
      <c r="B3" s="14" t="str">
        <f ca="1">DBCS(TEXT(TODAY(),"ggge年度"))</f>
        <v>令和８年度</v>
      </c>
    </row>
    <row r="4" spans="1:8" ht="13.8" thickBot="1" x14ac:dyDescent="0.25">
      <c r="A4" s="14" t="s">
        <v>58</v>
      </c>
      <c r="B4" s="15">
        <f ca="1">YEAR(NOW())</f>
        <v>2026</v>
      </c>
      <c r="C4" s="38" t="s">
        <v>59</v>
      </c>
      <c r="D4" s="39"/>
    </row>
    <row r="5" spans="1:8" ht="13.8" thickBot="1" x14ac:dyDescent="0.25">
      <c r="C5" s="18" t="s">
        <v>60</v>
      </c>
      <c r="D5" s="19" t="s">
        <v>61</v>
      </c>
      <c r="F5" s="20" t="s">
        <v>62</v>
      </c>
      <c r="G5" s="21" t="s">
        <v>63</v>
      </c>
      <c r="H5" s="13"/>
    </row>
    <row r="6" spans="1:8" ht="13.8" thickTop="1" x14ac:dyDescent="0.2">
      <c r="C6" s="16">
        <f ca="1">$B$4-1945</f>
        <v>81</v>
      </c>
      <c r="D6" s="17">
        <f ca="1">$B$4-2004</f>
        <v>22</v>
      </c>
      <c r="F6" s="24" t="str">
        <f ca="1">CONCATENATE("天皇賜杯 第",DBCS($C6),"回 全日本軟式野球大会 兼 第",DBCS($D6),"回 都市間交流横浜市選考会")</f>
        <v>天皇賜杯 第８１回 全日本軟式野球大会 兼 第２２回 都市間交流横浜市選考会</v>
      </c>
      <c r="G6" s="25" t="s">
        <v>64</v>
      </c>
    </row>
    <row r="7" spans="1:8" x14ac:dyDescent="0.2">
      <c r="C7" s="22">
        <f ca="1">$B$4-1988</f>
        <v>38</v>
      </c>
      <c r="D7" s="23"/>
      <c r="F7" s="24" t="str">
        <f ca="1">CONCATENATE("第",DBCS($C7),"回 横浜市民マスターズ軟式野球大会")</f>
        <v>第３８回 横浜市民マスターズ軟式野球大会</v>
      </c>
      <c r="G7" s="25" t="s">
        <v>65</v>
      </c>
    </row>
    <row r="8" spans="1:8" x14ac:dyDescent="0.2">
      <c r="C8" s="22" t="str">
        <f ca="1">$B$3</f>
        <v>令和８年度</v>
      </c>
      <c r="D8" s="17">
        <f ca="1">$B$4-1977</f>
        <v>49</v>
      </c>
      <c r="F8" s="26" t="str">
        <f ca="1">CONCATENATE(C8," 横浜市民軟式野球大会 兼 第",DBCS(D8),"回 東日本軟式野球大会（１部）横浜市予選会")</f>
        <v>令和８年度 横浜市民軟式野球大会 兼 第４９回 東日本軟式野球大会（１部）横浜市予選会</v>
      </c>
      <c r="G8" s="25" t="s">
        <v>66</v>
      </c>
    </row>
    <row r="9" spans="1:8" x14ac:dyDescent="0.2">
      <c r="C9" s="22">
        <f ca="1">$B$4-1995</f>
        <v>31</v>
      </c>
      <c r="D9" s="23"/>
      <c r="F9" s="24" t="str">
        <f ca="1">CONCATENATE("第",DBCS($C9),"回 神奈川県知事杯争奪軟式野球大会横浜市予選会")</f>
        <v>第３１回 神奈川県知事杯争奪軟式野球大会横浜市予選会</v>
      </c>
      <c r="G9" s="25" t="s">
        <v>67</v>
      </c>
    </row>
    <row r="10" spans="1:8" x14ac:dyDescent="0.2">
      <c r="C10" s="22" t="str">
        <f ca="1">$B$3</f>
        <v>令和８年度</v>
      </c>
      <c r="D10" s="17">
        <f ca="1">$B$4-1977</f>
        <v>49</v>
      </c>
      <c r="F10" s="24" t="str">
        <f ca="1">CONCATENATE($C10," 横浜市長旗争奪各区交流軟式野球大会 兼 第",DBCS($D10),"回 東日本軟式野球大会（２部）横浜市予選会")</f>
        <v>令和８年度 横浜市長旗争奪各区交流軟式野球大会 兼 第４９回 東日本軟式野球大会（２部）横浜市予選会</v>
      </c>
      <c r="G10" s="25" t="s">
        <v>68</v>
      </c>
    </row>
    <row r="11" spans="1:8" x14ac:dyDescent="0.2">
      <c r="C11" s="22">
        <f ca="1">$B$4-1955</f>
        <v>71</v>
      </c>
      <c r="D11" s="23"/>
      <c r="F11" s="24" t="str">
        <f ca="1">CONCATENATE("高松宮賜杯 第",DBCS($C11),"回 全日本軟式野球大会（１部）横浜市予選会")</f>
        <v>高松宮賜杯 第７１回 全日本軟式野球大会（１部）横浜市予選会</v>
      </c>
      <c r="G11" s="25" t="s">
        <v>69</v>
      </c>
    </row>
    <row r="12" spans="1:8" x14ac:dyDescent="0.2">
      <c r="C12" s="22">
        <f ca="1">$B$4-1955</f>
        <v>71</v>
      </c>
      <c r="D12" s="23"/>
      <c r="F12" s="24" t="str">
        <f ca="1">CONCATENATE("高松宮賜杯 第",DBCS($C12),"回 全日本軟式野球大会（２部）横浜市予選会")</f>
        <v>高松宮賜杯 第７１回 全日本軟式野球大会（２部）横浜市予選会</v>
      </c>
      <c r="G12" s="25" t="s">
        <v>70</v>
      </c>
    </row>
    <row r="13" spans="1:8" x14ac:dyDescent="0.2">
      <c r="C13" s="22">
        <f ca="1">$B$4-1994</f>
        <v>32</v>
      </c>
      <c r="D13" s="23">
        <f ca="1">$B$4-1944</f>
        <v>82</v>
      </c>
      <c r="F13" s="24" t="str">
        <f ca="1">CONCATENATE("第",DBCS($C13),"回 横浜市選抜軟式野球大会 兼 第",DBCS($D13),"回 国体横浜市予選会")</f>
        <v>第３２回 横浜市選抜軟式野球大会 兼 第８２回 国体横浜市予選会</v>
      </c>
      <c r="G13" s="25" t="s">
        <v>71</v>
      </c>
    </row>
    <row r="14" spans="1:8" x14ac:dyDescent="0.2">
      <c r="C14" s="22" t="str">
        <f ca="1">DBCS(YEAR(NOW())+1)</f>
        <v>２０２７</v>
      </c>
      <c r="D14" s="23"/>
      <c r="F14" s="24" t="str">
        <f ca="1">CONCATENATE("日本スポーツマスターズ ",$C14," 軟式野球競技横浜市予選会")</f>
        <v>日本スポーツマスターズ ２０２７ 軟式野球競技横浜市予選会</v>
      </c>
      <c r="G14" s="25" t="s">
        <v>72</v>
      </c>
    </row>
    <row r="15" spans="1:8" x14ac:dyDescent="0.2">
      <c r="C15" s="22">
        <f ca="1">$B$4-2016</f>
        <v>10</v>
      </c>
      <c r="D15" s="23">
        <f ca="1">$B$4-2015</f>
        <v>11</v>
      </c>
      <c r="F15" s="24" t="str">
        <f ca="1">CONCATENATE("第",DBCS($C15),"回 全日本シニア軟式野球大会 兼 第",DBCS($D15),"回 東日本都市対抗シニア軟式野球大会横浜市予選会")</f>
        <v>第１０回 全日本シニア軟式野球大会 兼 第１１回 東日本都市対抗シニア軟式野球大会横浜市予選会</v>
      </c>
      <c r="G15" s="25" t="s">
        <v>85</v>
      </c>
    </row>
    <row r="16" spans="1:8" ht="13.5" customHeight="1" x14ac:dyDescent="0.2">
      <c r="C16" s="22" t="str">
        <f t="shared" ref="C16:C17" ca="1" si="0">$B$3</f>
        <v>令和８年度</v>
      </c>
      <c r="D16" s="23"/>
      <c r="F16" s="24" t="str">
        <f ca="1">CONCATENATE(DBCS($C16)," 政令都市交流強化試合")</f>
        <v>令和８年度 政令都市交流強化試合</v>
      </c>
      <c r="G16" s="25" t="s">
        <v>73</v>
      </c>
    </row>
    <row r="17" spans="3:7" x14ac:dyDescent="0.2">
      <c r="C17" s="22" t="str">
        <f t="shared" ca="1" si="0"/>
        <v>令和８年度</v>
      </c>
      <c r="D17" s="23"/>
      <c r="F17" s="24" t="str">
        <f ca="1">CONCATENATE(DBCS($C17)," 横浜野球連盟交流強化試合")</f>
        <v>令和８年度 横浜野球連盟交流強化試合</v>
      </c>
      <c r="G17" s="25" t="s">
        <v>74</v>
      </c>
    </row>
    <row r="18" spans="3:7" x14ac:dyDescent="0.2">
      <c r="C18" s="22">
        <f ca="1">$B$4-1970</f>
        <v>56</v>
      </c>
      <c r="D18" s="23">
        <f ca="1">$B$4-1983</f>
        <v>43</v>
      </c>
      <c r="F18" s="24" t="str">
        <f ca="1">CONCATENATE("第",DBCS($C18),"回 関東少年軟式野球大会 兼 第",DBCS($D18),"回 全日本少年軟式野球大会横浜市予選会")</f>
        <v>第５６回 関東少年軟式野球大会 兼 第４３回 全日本少年軟式野球大会横浜市予選会</v>
      </c>
      <c r="G18" s="25" t="s">
        <v>75</v>
      </c>
    </row>
    <row r="19" spans="3:7" x14ac:dyDescent="0.2">
      <c r="C19" s="22">
        <f ca="1">$B$4-1997</f>
        <v>29</v>
      </c>
      <c r="D19" s="23">
        <f ca="1">$B$4-2008</f>
        <v>18</v>
      </c>
      <c r="F19" s="24" t="str">
        <f ca="1">CONCATENATE("第",DBCS($C19),"回 関東少年新人軟式野球大会 兼 第",DBCS($D19),"回 全日本少年春季軟式野球大会横浜市予選会")</f>
        <v>第２９回 関東少年新人軟式野球大会 兼 第１８回 全日本少年春季軟式野球大会横浜市予選会</v>
      </c>
      <c r="G19" s="25" t="s">
        <v>76</v>
      </c>
    </row>
    <row r="20" spans="3:7" x14ac:dyDescent="0.2">
      <c r="C20" s="22">
        <f ca="1">$B$4-1966</f>
        <v>60</v>
      </c>
      <c r="D20" s="23"/>
      <c r="F20" s="24" t="str">
        <f ca="1">CONCATENATE("第",DBCS($C20),"回 横浜市少年野球大会（中学生）")</f>
        <v>第６０回 横浜市少年野球大会（中学生）</v>
      </c>
      <c r="G20" s="25" t="s">
        <v>77</v>
      </c>
    </row>
    <row r="21" spans="3:7" x14ac:dyDescent="0.2">
      <c r="C21" s="22">
        <f ca="1">$B$4-1983</f>
        <v>43</v>
      </c>
      <c r="D21" s="23"/>
      <c r="F21" s="24" t="str">
        <f ca="1">CONCATENATE("第",DBCS($C21),"回 全日本少年軟式野球大会神奈川県予選会（クラブ）")</f>
        <v>第４３回 全日本少年軟式野球大会神奈川県予選会（クラブ）</v>
      </c>
      <c r="G21" s="25" t="s">
        <v>78</v>
      </c>
    </row>
    <row r="22" spans="3:7" x14ac:dyDescent="0.2">
      <c r="C22" s="22">
        <f ca="1">$B$4-1983</f>
        <v>43</v>
      </c>
      <c r="D22" s="23"/>
      <c r="F22" s="24" t="str">
        <f ca="1">CONCATENATE("第",DBCS($C22),"回 全日本少年軟式野球大会神奈川県予選会")</f>
        <v>第４３回 全日本少年軟式野球大会神奈川県予選会</v>
      </c>
      <c r="G22" s="25" t="s">
        <v>79</v>
      </c>
    </row>
    <row r="23" spans="3:7" x14ac:dyDescent="0.2">
      <c r="C23" s="22">
        <f ca="1">$B$4-1992</f>
        <v>34</v>
      </c>
      <c r="D23" s="23"/>
      <c r="F23" s="24" t="str">
        <f ca="1">CONCATENATE("第",DBCS($C23),"回 生涯スポーツ神奈川県古希軟式野球大会")</f>
        <v>第３４回 生涯スポーツ神奈川県古希軟式野球大会</v>
      </c>
      <c r="G23" s="25" t="s">
        <v>80</v>
      </c>
    </row>
    <row r="24" spans="3:7" ht="13.8" thickBot="1" x14ac:dyDescent="0.25">
      <c r="C24" s="27">
        <f ca="1">$B$4-1945</f>
        <v>81</v>
      </c>
      <c r="D24" s="28"/>
      <c r="F24" s="29" t="str">
        <f ca="1">CONCATENATE("天皇賜杯 第",DBCS($C24),"回 全日本軟式野球大会 神奈川県予選会")</f>
        <v>天皇賜杯 第８１回 全日本軟式野球大会 神奈川県予選会</v>
      </c>
      <c r="G24" s="30" t="s">
        <v>81</v>
      </c>
    </row>
  </sheetData>
  <mergeCells count="1">
    <mergeCell ref="C4:D4"/>
  </mergeCells>
  <phoneticPr fontId="1"/>
  <pageMargins left="0.31496062992125984" right="0.31496062992125984" top="0.74803149606299213" bottom="0.74803149606299213" header="0.31496062992125984" footer="0.31496062992125984"/>
  <pageSetup paperSize="9" scale="79" orientation="landscape" horizontalDpi="0" verticalDpi="0" r:id="rId1"/>
  <colBreaks count="1" manualBreakCount="1">
    <brk id="4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8DCD89-626B-4304-88E1-E32CEF0A7C32}">
  <sheetPr>
    <pageSetUpPr fitToPage="1"/>
  </sheetPr>
  <dimension ref="A1:AK59"/>
  <sheetViews>
    <sheetView tabSelected="1" zoomScaleNormal="100" workbookViewId="0">
      <selection activeCell="AF2" sqref="AF2:AH5"/>
    </sheetView>
  </sheetViews>
  <sheetFormatPr defaultColWidth="9" defaultRowHeight="13.2" x14ac:dyDescent="0.2"/>
  <cols>
    <col min="1" max="1" width="5" style="1" customWidth="1"/>
    <col min="2" max="3" width="2.77734375" style="1" customWidth="1"/>
    <col min="4" max="4" width="3.21875" style="1" customWidth="1"/>
    <col min="5" max="5" width="2.6640625" style="1" customWidth="1"/>
    <col min="6" max="23" width="2.33203125" style="1" customWidth="1"/>
    <col min="24" max="26" width="2.6640625" style="1" customWidth="1"/>
    <col min="27" max="27" width="2.33203125" style="1" customWidth="1"/>
    <col min="28" max="29" width="3.33203125" style="1" customWidth="1"/>
    <col min="30" max="30" width="1.77734375" style="1" customWidth="1"/>
    <col min="31" max="31" width="3.88671875" style="1" customWidth="1"/>
    <col min="32" max="32" width="2.33203125" style="1" customWidth="1"/>
    <col min="33" max="33" width="7.77734375" style="1" customWidth="1"/>
    <col min="34" max="34" width="3.6640625" style="1" customWidth="1"/>
    <col min="35" max="35" width="9" style="1"/>
    <col min="36" max="36" width="9.44140625" style="1" bestFit="1" customWidth="1"/>
    <col min="37" max="16384" width="9" style="1"/>
  </cols>
  <sheetData>
    <row r="1" spans="1:36" s="8" customFormat="1" ht="24" customHeight="1" x14ac:dyDescent="0.2">
      <c r="B1" s="55" t="s">
        <v>53</v>
      </c>
      <c r="C1" s="55"/>
      <c r="D1" s="56" t="str">
        <f ca="1">DBCS(TEXT(TODAY(),"ee"))</f>
        <v>０８</v>
      </c>
      <c r="E1" s="56"/>
      <c r="F1" s="55" t="s">
        <v>30</v>
      </c>
      <c r="G1" s="55"/>
      <c r="H1" s="55"/>
      <c r="J1" s="57" t="s">
        <v>87</v>
      </c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  <c r="AB1" s="57"/>
      <c r="AC1" s="57"/>
    </row>
    <row r="2" spans="1:36" ht="13.5" customHeight="1" x14ac:dyDescent="0.2">
      <c r="A2" s="58" t="s">
        <v>96</v>
      </c>
      <c r="B2" s="59"/>
      <c r="C2" s="59"/>
      <c r="D2" s="59"/>
      <c r="E2" s="59"/>
      <c r="F2" s="60"/>
      <c r="G2" s="142" t="s">
        <v>97</v>
      </c>
      <c r="H2" s="143"/>
      <c r="I2" s="144"/>
      <c r="J2" s="43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5"/>
      <c r="AC2" s="46" t="s">
        <v>95</v>
      </c>
      <c r="AD2" s="47"/>
      <c r="AE2" s="47"/>
      <c r="AF2" s="133" t="s">
        <v>103</v>
      </c>
      <c r="AG2" s="134"/>
      <c r="AH2" s="135"/>
    </row>
    <row r="3" spans="1:36" ht="6" customHeight="1" x14ac:dyDescent="0.2">
      <c r="A3" s="61"/>
      <c r="B3" s="62"/>
      <c r="C3" s="62"/>
      <c r="D3" s="62"/>
      <c r="E3" s="62"/>
      <c r="F3" s="63"/>
      <c r="G3" s="145" t="s">
        <v>96</v>
      </c>
      <c r="H3" s="146"/>
      <c r="I3" s="147"/>
      <c r="J3" s="52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  <c r="AA3" s="53"/>
      <c r="AB3" s="54"/>
      <c r="AC3" s="48"/>
      <c r="AD3" s="49"/>
      <c r="AE3" s="49"/>
      <c r="AF3" s="136"/>
      <c r="AG3" s="137"/>
      <c r="AH3" s="138"/>
    </row>
    <row r="4" spans="1:36" ht="6" customHeight="1" x14ac:dyDescent="0.2">
      <c r="A4" s="61"/>
      <c r="B4" s="62"/>
      <c r="C4" s="62"/>
      <c r="D4" s="62"/>
      <c r="E4" s="62"/>
      <c r="F4" s="63"/>
      <c r="G4" s="145"/>
      <c r="H4" s="146"/>
      <c r="I4" s="147"/>
      <c r="J4" s="52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  <c r="X4" s="53"/>
      <c r="Y4" s="53"/>
      <c r="Z4" s="53"/>
      <c r="AA4" s="53"/>
      <c r="AB4" s="54"/>
      <c r="AC4" s="48"/>
      <c r="AD4" s="49"/>
      <c r="AE4" s="49"/>
      <c r="AF4" s="136"/>
      <c r="AG4" s="137"/>
      <c r="AH4" s="138"/>
    </row>
    <row r="5" spans="1:36" ht="6" customHeight="1" x14ac:dyDescent="0.2">
      <c r="A5" s="64"/>
      <c r="B5" s="65"/>
      <c r="C5" s="65"/>
      <c r="D5" s="65"/>
      <c r="E5" s="65"/>
      <c r="F5" s="66"/>
      <c r="G5" s="148"/>
      <c r="H5" s="149"/>
      <c r="I5" s="150"/>
      <c r="J5" s="52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  <c r="Z5" s="53"/>
      <c r="AA5" s="53"/>
      <c r="AB5" s="54"/>
      <c r="AC5" s="50"/>
      <c r="AD5" s="51"/>
      <c r="AE5" s="51"/>
      <c r="AF5" s="139"/>
      <c r="AG5" s="140"/>
      <c r="AH5" s="141"/>
    </row>
    <row r="6" spans="1:36" ht="17.25" customHeight="1" x14ac:dyDescent="0.2">
      <c r="A6" s="67" t="s">
        <v>47</v>
      </c>
      <c r="B6" s="68"/>
      <c r="C6" s="69"/>
      <c r="D6" s="69"/>
      <c r="E6" s="69"/>
      <c r="F6" s="69"/>
      <c r="G6" s="70" t="s">
        <v>49</v>
      </c>
      <c r="H6" s="70"/>
      <c r="I6" s="70"/>
      <c r="J6" s="71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3"/>
      <c r="AB6" s="74" t="s">
        <v>45</v>
      </c>
      <c r="AC6" s="75"/>
      <c r="AD6" s="76"/>
      <c r="AE6" s="77"/>
      <c r="AF6" s="77"/>
      <c r="AG6" s="77"/>
      <c r="AH6" s="78"/>
      <c r="AI6" s="40" t="s">
        <v>102</v>
      </c>
    </row>
    <row r="7" spans="1:36" ht="17.25" customHeight="1" x14ac:dyDescent="0.2">
      <c r="A7" s="67"/>
      <c r="B7" s="68"/>
      <c r="C7" s="69"/>
      <c r="D7" s="69"/>
      <c r="E7" s="69"/>
      <c r="F7" s="69"/>
      <c r="G7" s="79" t="s">
        <v>48</v>
      </c>
      <c r="H7" s="79"/>
      <c r="I7" s="79"/>
      <c r="J7" s="80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72"/>
      <c r="Y7" s="72"/>
      <c r="Z7" s="72"/>
      <c r="AA7" s="73"/>
      <c r="AB7" s="74" t="s">
        <v>46</v>
      </c>
      <c r="AC7" s="75"/>
      <c r="AD7" s="76"/>
      <c r="AE7" s="77"/>
      <c r="AF7" s="77"/>
      <c r="AG7" s="77"/>
      <c r="AH7" s="78"/>
      <c r="AI7" s="40"/>
    </row>
    <row r="8" spans="1:36" ht="17.25" customHeight="1" x14ac:dyDescent="0.2">
      <c r="A8" s="67" t="s">
        <v>2</v>
      </c>
      <c r="B8" s="68"/>
      <c r="C8" s="69"/>
      <c r="D8" s="69"/>
      <c r="E8" s="69"/>
      <c r="F8" s="69"/>
      <c r="G8" s="70" t="s">
        <v>49</v>
      </c>
      <c r="H8" s="70"/>
      <c r="I8" s="70"/>
      <c r="J8" s="71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  <c r="W8" s="72"/>
      <c r="X8" s="72"/>
      <c r="Y8" s="72"/>
      <c r="Z8" s="72"/>
      <c r="AA8" s="73"/>
      <c r="AB8" s="74" t="s">
        <v>45</v>
      </c>
      <c r="AC8" s="75"/>
      <c r="AD8" s="76"/>
      <c r="AE8" s="77"/>
      <c r="AF8" s="77"/>
      <c r="AG8" s="77"/>
      <c r="AH8" s="78"/>
      <c r="AI8" s="40"/>
    </row>
    <row r="9" spans="1:36" ht="17.25" customHeight="1" x14ac:dyDescent="0.2">
      <c r="A9" s="67"/>
      <c r="B9" s="68"/>
      <c r="C9" s="69"/>
      <c r="D9" s="69"/>
      <c r="E9" s="69"/>
      <c r="F9" s="69"/>
      <c r="G9" s="79" t="s">
        <v>48</v>
      </c>
      <c r="H9" s="79"/>
      <c r="I9" s="79"/>
      <c r="J9" s="71"/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  <c r="W9" s="72"/>
      <c r="X9" s="72"/>
      <c r="Y9" s="72"/>
      <c r="Z9" s="72"/>
      <c r="AA9" s="73"/>
      <c r="AB9" s="74" t="s">
        <v>46</v>
      </c>
      <c r="AC9" s="75"/>
      <c r="AD9" s="76"/>
      <c r="AE9" s="77"/>
      <c r="AF9" s="77"/>
      <c r="AG9" s="77"/>
      <c r="AH9" s="78"/>
      <c r="AI9" s="40"/>
    </row>
    <row r="10" spans="1:36" ht="17.25" customHeight="1" x14ac:dyDescent="0.2">
      <c r="A10" s="67" t="s">
        <v>52</v>
      </c>
      <c r="B10" s="68"/>
      <c r="C10" s="69"/>
      <c r="D10" s="69"/>
      <c r="E10" s="69"/>
      <c r="F10" s="69"/>
      <c r="G10" s="70" t="s">
        <v>49</v>
      </c>
      <c r="H10" s="70"/>
      <c r="I10" s="70"/>
      <c r="J10" s="71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72"/>
      <c r="Y10" s="72"/>
      <c r="Z10" s="72"/>
      <c r="AA10" s="73"/>
      <c r="AB10" s="74" t="s">
        <v>45</v>
      </c>
      <c r="AC10" s="75"/>
      <c r="AD10" s="76"/>
      <c r="AE10" s="77"/>
      <c r="AF10" s="77"/>
      <c r="AG10" s="77"/>
      <c r="AH10" s="78"/>
      <c r="AI10" s="40"/>
    </row>
    <row r="11" spans="1:36" ht="17.25" customHeight="1" x14ac:dyDescent="0.2">
      <c r="A11" s="81"/>
      <c r="B11" s="82"/>
      <c r="C11" s="83"/>
      <c r="D11" s="83"/>
      <c r="E11" s="83"/>
      <c r="F11" s="83"/>
      <c r="G11" s="84" t="s">
        <v>48</v>
      </c>
      <c r="H11" s="84"/>
      <c r="I11" s="84"/>
      <c r="J11" s="85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7"/>
      <c r="AB11" s="88" t="s">
        <v>83</v>
      </c>
      <c r="AC11" s="89" t="s">
        <v>83</v>
      </c>
      <c r="AD11" s="90"/>
      <c r="AE11" s="91"/>
      <c r="AF11" s="91"/>
      <c r="AG11" s="91"/>
      <c r="AH11" s="92"/>
      <c r="AI11" s="40"/>
    </row>
    <row r="12" spans="1:36" ht="18" customHeight="1" x14ac:dyDescent="0.2">
      <c r="A12" s="95" t="s">
        <v>51</v>
      </c>
      <c r="B12" s="96"/>
      <c r="C12" s="96"/>
      <c r="D12" s="96"/>
      <c r="E12" s="96"/>
      <c r="F12" s="96"/>
      <c r="G12" s="96"/>
      <c r="H12" s="96"/>
      <c r="I12" s="96"/>
      <c r="J12" s="96"/>
      <c r="K12" s="96"/>
      <c r="L12" s="96"/>
      <c r="M12" s="96"/>
      <c r="N12" s="96"/>
      <c r="O12" s="96"/>
      <c r="P12" s="96"/>
      <c r="Q12" s="96"/>
      <c r="R12" s="96"/>
      <c r="S12" s="96"/>
      <c r="T12" s="96"/>
      <c r="U12" s="96"/>
      <c r="V12" s="96"/>
      <c r="W12" s="96"/>
      <c r="X12" s="96"/>
      <c r="Y12" s="96"/>
      <c r="Z12" s="96"/>
      <c r="AA12" s="96"/>
      <c r="AB12" s="96"/>
      <c r="AC12" s="96"/>
      <c r="AD12" s="96"/>
      <c r="AE12" s="96"/>
      <c r="AF12" s="96"/>
      <c r="AG12" s="97"/>
      <c r="AH12" s="97"/>
      <c r="AI12" s="40"/>
    </row>
    <row r="13" spans="1:36" ht="3.75" customHeight="1" x14ac:dyDescent="0.25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</row>
    <row r="14" spans="1:36" ht="20.25" customHeight="1" x14ac:dyDescent="0.2">
      <c r="A14" s="98" t="s">
        <v>1</v>
      </c>
      <c r="B14" s="100" t="s">
        <v>0</v>
      </c>
      <c r="C14" s="100"/>
      <c r="D14" s="100" t="s">
        <v>38</v>
      </c>
      <c r="E14" s="100"/>
      <c r="F14" s="100" t="s">
        <v>28</v>
      </c>
      <c r="G14" s="100"/>
      <c r="H14" s="100"/>
      <c r="I14" s="100"/>
      <c r="J14" s="100"/>
      <c r="K14" s="100"/>
      <c r="L14" s="100"/>
      <c r="M14" s="100"/>
      <c r="N14" s="100" t="s">
        <v>44</v>
      </c>
      <c r="O14" s="100"/>
      <c r="P14" s="100"/>
      <c r="Q14" s="100"/>
      <c r="R14" s="100"/>
      <c r="S14" s="100"/>
      <c r="T14" s="100"/>
      <c r="U14" s="100"/>
      <c r="V14" s="100"/>
      <c r="W14" s="100"/>
      <c r="X14" s="100" t="s">
        <v>37</v>
      </c>
      <c r="Y14" s="100"/>
      <c r="Z14" s="101" t="s">
        <v>39</v>
      </c>
      <c r="AA14" s="101"/>
      <c r="AB14" s="101"/>
      <c r="AC14" s="101"/>
      <c r="AD14" s="101" t="s">
        <v>29</v>
      </c>
      <c r="AE14" s="101"/>
      <c r="AF14" s="101"/>
      <c r="AG14" s="102" t="s">
        <v>82</v>
      </c>
      <c r="AH14" s="103"/>
      <c r="AI14" s="41" t="s">
        <v>98</v>
      </c>
    </row>
    <row r="15" spans="1:36" ht="15.75" customHeight="1" x14ac:dyDescent="0.2">
      <c r="A15" s="99"/>
      <c r="B15" s="93"/>
      <c r="C15" s="93"/>
      <c r="D15" s="93"/>
      <c r="E15" s="93"/>
      <c r="F15" s="93" t="s">
        <v>35</v>
      </c>
      <c r="G15" s="93"/>
      <c r="H15" s="93"/>
      <c r="I15" s="93"/>
      <c r="J15" s="93" t="s">
        <v>36</v>
      </c>
      <c r="K15" s="93"/>
      <c r="L15" s="93"/>
      <c r="M15" s="93"/>
      <c r="N15" s="93" t="s">
        <v>42</v>
      </c>
      <c r="O15" s="93"/>
      <c r="P15" s="93"/>
      <c r="Q15" s="93"/>
      <c r="R15" s="93"/>
      <c r="S15" s="93" t="s">
        <v>43</v>
      </c>
      <c r="T15" s="93"/>
      <c r="U15" s="93"/>
      <c r="V15" s="93"/>
      <c r="W15" s="93"/>
      <c r="X15" s="93"/>
      <c r="Y15" s="93"/>
      <c r="Z15" s="94" t="s">
        <v>40</v>
      </c>
      <c r="AA15" s="94"/>
      <c r="AB15" s="94"/>
      <c r="AC15" s="94"/>
      <c r="AD15" s="83" t="s">
        <v>41</v>
      </c>
      <c r="AE15" s="83"/>
      <c r="AF15" s="83"/>
      <c r="AG15" s="104"/>
      <c r="AH15" s="105"/>
      <c r="AI15" s="42"/>
      <c r="AJ15" s="2"/>
    </row>
    <row r="16" spans="1:36" s="3" customFormat="1" ht="18" customHeight="1" x14ac:dyDescent="0.2">
      <c r="A16" s="31" t="s">
        <v>6</v>
      </c>
      <c r="B16" s="113" t="s">
        <v>3</v>
      </c>
      <c r="C16" s="113"/>
      <c r="D16" s="106"/>
      <c r="E16" s="106"/>
      <c r="F16" s="114"/>
      <c r="G16" s="114"/>
      <c r="H16" s="114"/>
      <c r="I16" s="114"/>
      <c r="J16" s="114"/>
      <c r="K16" s="114"/>
      <c r="L16" s="114"/>
      <c r="M16" s="114"/>
      <c r="N16" s="114"/>
      <c r="O16" s="114"/>
      <c r="P16" s="114"/>
      <c r="Q16" s="114"/>
      <c r="R16" s="114"/>
      <c r="S16" s="114"/>
      <c r="T16" s="114"/>
      <c r="U16" s="114"/>
      <c r="V16" s="114"/>
      <c r="W16" s="114"/>
      <c r="X16" s="106"/>
      <c r="Y16" s="106"/>
      <c r="Z16" s="107"/>
      <c r="AA16" s="107"/>
      <c r="AB16" s="107"/>
      <c r="AC16" s="107"/>
      <c r="AD16" s="108" t="str">
        <f t="shared" ref="AD16:AD47" ca="1" si="0">IF($Z16="","",DATEDIF($Z16,DATE(YEAR(TODAY()),4,1),"Y"))</f>
        <v/>
      </c>
      <c r="AE16" s="108"/>
      <c r="AF16" s="108"/>
      <c r="AG16" s="109"/>
      <c r="AH16" s="109"/>
      <c r="AI16" s="35"/>
    </row>
    <row r="17" spans="1:37" s="3" customFormat="1" ht="18" customHeight="1" x14ac:dyDescent="0.2">
      <c r="A17" s="12" t="s">
        <v>7</v>
      </c>
      <c r="B17" s="110" t="s">
        <v>5</v>
      </c>
      <c r="C17" s="110"/>
      <c r="D17" s="111"/>
      <c r="E17" s="111"/>
      <c r="F17" s="112"/>
      <c r="G17" s="112"/>
      <c r="H17" s="112"/>
      <c r="I17" s="112"/>
      <c r="J17" s="112"/>
      <c r="K17" s="112"/>
      <c r="L17" s="112"/>
      <c r="M17" s="112"/>
      <c r="N17" s="112"/>
      <c r="O17" s="112"/>
      <c r="P17" s="112"/>
      <c r="Q17" s="112"/>
      <c r="R17" s="112"/>
      <c r="S17" s="112"/>
      <c r="T17" s="112"/>
      <c r="U17" s="112"/>
      <c r="V17" s="112"/>
      <c r="W17" s="112"/>
      <c r="X17" s="111"/>
      <c r="Y17" s="111"/>
      <c r="Z17" s="115"/>
      <c r="AA17" s="115"/>
      <c r="AB17" s="115"/>
      <c r="AC17" s="115"/>
      <c r="AD17" s="116" t="str">
        <f t="shared" ca="1" si="0"/>
        <v/>
      </c>
      <c r="AE17" s="116"/>
      <c r="AF17" s="116"/>
      <c r="AG17" s="117"/>
      <c r="AH17" s="117"/>
      <c r="AI17" s="36"/>
    </row>
    <row r="18" spans="1:37" s="3" customFormat="1" ht="18" customHeight="1" x14ac:dyDescent="0.2">
      <c r="A18" s="12" t="s">
        <v>8</v>
      </c>
      <c r="B18" s="118"/>
      <c r="C18" s="118"/>
      <c r="D18" s="111"/>
      <c r="E18" s="111"/>
      <c r="F18" s="112"/>
      <c r="G18" s="112"/>
      <c r="H18" s="112"/>
      <c r="I18" s="112"/>
      <c r="J18" s="112"/>
      <c r="K18" s="112"/>
      <c r="L18" s="112"/>
      <c r="M18" s="112"/>
      <c r="N18" s="112"/>
      <c r="O18" s="112"/>
      <c r="P18" s="112"/>
      <c r="Q18" s="112"/>
      <c r="R18" s="112"/>
      <c r="S18" s="112"/>
      <c r="T18" s="112"/>
      <c r="U18" s="112"/>
      <c r="V18" s="112"/>
      <c r="W18" s="112"/>
      <c r="X18" s="111"/>
      <c r="Y18" s="111"/>
      <c r="Z18" s="115"/>
      <c r="AA18" s="115"/>
      <c r="AB18" s="115"/>
      <c r="AC18" s="115"/>
      <c r="AD18" s="116" t="str">
        <f t="shared" ca="1" si="0"/>
        <v/>
      </c>
      <c r="AE18" s="116"/>
      <c r="AF18" s="116"/>
      <c r="AG18" s="117"/>
      <c r="AH18" s="117"/>
      <c r="AI18" s="36"/>
      <c r="AK18" s="3" t="s">
        <v>94</v>
      </c>
    </row>
    <row r="19" spans="1:37" s="3" customFormat="1" ht="19.8" customHeight="1" x14ac:dyDescent="0.2">
      <c r="A19" s="12" t="s">
        <v>86</v>
      </c>
      <c r="B19" s="118"/>
      <c r="C19" s="118"/>
      <c r="D19" s="111"/>
      <c r="E19" s="111"/>
      <c r="F19" s="112"/>
      <c r="G19" s="112"/>
      <c r="H19" s="112"/>
      <c r="I19" s="112"/>
      <c r="J19" s="112"/>
      <c r="K19" s="112"/>
      <c r="L19" s="112"/>
      <c r="M19" s="112"/>
      <c r="N19" s="112"/>
      <c r="O19" s="112"/>
      <c r="P19" s="112"/>
      <c r="Q19" s="112"/>
      <c r="R19" s="112"/>
      <c r="S19" s="112"/>
      <c r="T19" s="112"/>
      <c r="U19" s="112"/>
      <c r="V19" s="112"/>
      <c r="W19" s="112"/>
      <c r="X19" s="111"/>
      <c r="Y19" s="111"/>
      <c r="Z19" s="115"/>
      <c r="AA19" s="115"/>
      <c r="AB19" s="115"/>
      <c r="AC19" s="115"/>
      <c r="AD19" s="116" t="str">
        <f t="shared" ca="1" si="0"/>
        <v/>
      </c>
      <c r="AE19" s="116"/>
      <c r="AF19" s="116"/>
      <c r="AG19" s="117"/>
      <c r="AH19" s="117"/>
      <c r="AI19" s="36"/>
    </row>
    <row r="20" spans="1:37" s="3" customFormat="1" ht="18" customHeight="1" x14ac:dyDescent="0.2">
      <c r="A20" s="12" t="s">
        <v>9</v>
      </c>
      <c r="B20" s="118"/>
      <c r="C20" s="118"/>
      <c r="D20" s="111"/>
      <c r="E20" s="111"/>
      <c r="F20" s="112"/>
      <c r="G20" s="112"/>
      <c r="H20" s="112"/>
      <c r="I20" s="112"/>
      <c r="J20" s="112"/>
      <c r="K20" s="112"/>
      <c r="L20" s="112"/>
      <c r="M20" s="112"/>
      <c r="N20" s="112"/>
      <c r="O20" s="112"/>
      <c r="P20" s="112"/>
      <c r="Q20" s="112"/>
      <c r="R20" s="112"/>
      <c r="S20" s="112"/>
      <c r="T20" s="112"/>
      <c r="U20" s="112"/>
      <c r="V20" s="112"/>
      <c r="W20" s="112"/>
      <c r="X20" s="111"/>
      <c r="Y20" s="111"/>
      <c r="Z20" s="115"/>
      <c r="AA20" s="115"/>
      <c r="AB20" s="115"/>
      <c r="AC20" s="115"/>
      <c r="AD20" s="116" t="str">
        <f t="shared" ca="1" si="0"/>
        <v/>
      </c>
      <c r="AE20" s="116"/>
      <c r="AF20" s="116"/>
      <c r="AG20" s="117"/>
      <c r="AH20" s="117"/>
      <c r="AI20" s="36"/>
    </row>
    <row r="21" spans="1:37" s="3" customFormat="1" ht="18" customHeight="1" x14ac:dyDescent="0.2">
      <c r="A21" s="12" t="s">
        <v>10</v>
      </c>
      <c r="B21" s="118"/>
      <c r="C21" s="118"/>
      <c r="D21" s="111"/>
      <c r="E21" s="111"/>
      <c r="F21" s="112"/>
      <c r="G21" s="112"/>
      <c r="H21" s="112"/>
      <c r="I21" s="112"/>
      <c r="J21" s="112"/>
      <c r="K21" s="112"/>
      <c r="L21" s="112"/>
      <c r="M21" s="112"/>
      <c r="N21" s="112"/>
      <c r="O21" s="112"/>
      <c r="P21" s="112"/>
      <c r="Q21" s="112"/>
      <c r="R21" s="112"/>
      <c r="S21" s="112"/>
      <c r="T21" s="112"/>
      <c r="U21" s="112"/>
      <c r="V21" s="112"/>
      <c r="W21" s="112"/>
      <c r="X21" s="111"/>
      <c r="Y21" s="111"/>
      <c r="Z21" s="115"/>
      <c r="AA21" s="115"/>
      <c r="AB21" s="115"/>
      <c r="AC21" s="115"/>
      <c r="AD21" s="116" t="str">
        <f t="shared" ca="1" si="0"/>
        <v/>
      </c>
      <c r="AE21" s="116"/>
      <c r="AF21" s="116"/>
      <c r="AG21" s="117"/>
      <c r="AH21" s="117"/>
      <c r="AI21" s="36"/>
    </row>
    <row r="22" spans="1:37" s="3" customFormat="1" ht="18" customHeight="1" x14ac:dyDescent="0.2">
      <c r="A22" s="12" t="s">
        <v>11</v>
      </c>
      <c r="B22" s="118"/>
      <c r="C22" s="118"/>
      <c r="D22" s="111"/>
      <c r="E22" s="111"/>
      <c r="F22" s="112"/>
      <c r="G22" s="112"/>
      <c r="H22" s="112"/>
      <c r="I22" s="112"/>
      <c r="J22" s="112"/>
      <c r="K22" s="112"/>
      <c r="L22" s="112"/>
      <c r="M22" s="112"/>
      <c r="N22" s="112"/>
      <c r="O22" s="112"/>
      <c r="P22" s="112"/>
      <c r="Q22" s="112"/>
      <c r="R22" s="112"/>
      <c r="S22" s="112"/>
      <c r="T22" s="112"/>
      <c r="U22" s="112"/>
      <c r="V22" s="112"/>
      <c r="W22" s="112"/>
      <c r="X22" s="111"/>
      <c r="Y22" s="111"/>
      <c r="Z22" s="115"/>
      <c r="AA22" s="115"/>
      <c r="AB22" s="115"/>
      <c r="AC22" s="115"/>
      <c r="AD22" s="116" t="str">
        <f t="shared" ca="1" si="0"/>
        <v/>
      </c>
      <c r="AE22" s="116"/>
      <c r="AF22" s="116"/>
      <c r="AG22" s="117"/>
      <c r="AH22" s="117"/>
      <c r="AI22" s="36"/>
    </row>
    <row r="23" spans="1:37" s="3" customFormat="1" ht="18" customHeight="1" x14ac:dyDescent="0.2">
      <c r="A23" s="12" t="s">
        <v>12</v>
      </c>
      <c r="B23" s="118"/>
      <c r="C23" s="118"/>
      <c r="D23" s="111"/>
      <c r="E23" s="111"/>
      <c r="F23" s="112"/>
      <c r="G23" s="112"/>
      <c r="H23" s="112"/>
      <c r="I23" s="112"/>
      <c r="J23" s="112"/>
      <c r="K23" s="112"/>
      <c r="L23" s="112"/>
      <c r="M23" s="112"/>
      <c r="N23" s="112"/>
      <c r="O23" s="112"/>
      <c r="P23" s="112"/>
      <c r="Q23" s="112"/>
      <c r="R23" s="112"/>
      <c r="S23" s="112"/>
      <c r="T23" s="112"/>
      <c r="U23" s="112"/>
      <c r="V23" s="112"/>
      <c r="W23" s="112"/>
      <c r="X23" s="111"/>
      <c r="Y23" s="111"/>
      <c r="Z23" s="115"/>
      <c r="AA23" s="115"/>
      <c r="AB23" s="115"/>
      <c r="AC23" s="115"/>
      <c r="AD23" s="116" t="str">
        <f t="shared" ca="1" si="0"/>
        <v/>
      </c>
      <c r="AE23" s="116"/>
      <c r="AF23" s="116"/>
      <c r="AG23" s="117"/>
      <c r="AH23" s="117"/>
      <c r="AI23" s="36"/>
    </row>
    <row r="24" spans="1:37" s="3" customFormat="1" ht="18" customHeight="1" x14ac:dyDescent="0.2">
      <c r="A24" s="12" t="s">
        <v>13</v>
      </c>
      <c r="B24" s="118"/>
      <c r="C24" s="118"/>
      <c r="D24" s="111"/>
      <c r="E24" s="111"/>
      <c r="F24" s="112"/>
      <c r="G24" s="112"/>
      <c r="H24" s="112"/>
      <c r="I24" s="112"/>
      <c r="J24" s="112"/>
      <c r="K24" s="112"/>
      <c r="L24" s="112"/>
      <c r="M24" s="112"/>
      <c r="N24" s="112"/>
      <c r="O24" s="112"/>
      <c r="P24" s="112"/>
      <c r="Q24" s="112"/>
      <c r="R24" s="112"/>
      <c r="S24" s="112"/>
      <c r="T24" s="112"/>
      <c r="U24" s="112"/>
      <c r="V24" s="112"/>
      <c r="W24" s="112"/>
      <c r="X24" s="111"/>
      <c r="Y24" s="111"/>
      <c r="Z24" s="115"/>
      <c r="AA24" s="115"/>
      <c r="AB24" s="115"/>
      <c r="AC24" s="115"/>
      <c r="AD24" s="116" t="str">
        <f t="shared" ca="1" si="0"/>
        <v/>
      </c>
      <c r="AE24" s="116"/>
      <c r="AF24" s="116"/>
      <c r="AG24" s="117"/>
      <c r="AH24" s="117"/>
      <c r="AI24" s="36"/>
    </row>
    <row r="25" spans="1:37" s="3" customFormat="1" ht="18" customHeight="1" x14ac:dyDescent="0.2">
      <c r="A25" s="12" t="s">
        <v>4</v>
      </c>
      <c r="B25" s="118"/>
      <c r="C25" s="118"/>
      <c r="D25" s="111"/>
      <c r="E25" s="111"/>
      <c r="F25" s="112"/>
      <c r="G25" s="112"/>
      <c r="H25" s="112"/>
      <c r="I25" s="112"/>
      <c r="J25" s="112"/>
      <c r="K25" s="112"/>
      <c r="L25" s="112"/>
      <c r="M25" s="112"/>
      <c r="N25" s="112"/>
      <c r="O25" s="112"/>
      <c r="P25" s="112"/>
      <c r="Q25" s="112"/>
      <c r="R25" s="112"/>
      <c r="S25" s="112"/>
      <c r="T25" s="112"/>
      <c r="U25" s="112"/>
      <c r="V25" s="112"/>
      <c r="W25" s="112"/>
      <c r="X25" s="111"/>
      <c r="Y25" s="111"/>
      <c r="Z25" s="115"/>
      <c r="AA25" s="115"/>
      <c r="AB25" s="115"/>
      <c r="AC25" s="115"/>
      <c r="AD25" s="116" t="str">
        <f t="shared" ca="1" si="0"/>
        <v/>
      </c>
      <c r="AE25" s="116"/>
      <c r="AF25" s="116"/>
      <c r="AG25" s="117"/>
      <c r="AH25" s="117"/>
      <c r="AI25" s="36"/>
    </row>
    <row r="26" spans="1:37" s="3" customFormat="1" ht="18" customHeight="1" x14ac:dyDescent="0.2">
      <c r="A26" s="12" t="s">
        <v>14</v>
      </c>
      <c r="B26" s="118"/>
      <c r="C26" s="118"/>
      <c r="D26" s="111"/>
      <c r="E26" s="111"/>
      <c r="F26" s="112"/>
      <c r="G26" s="112"/>
      <c r="H26" s="112"/>
      <c r="I26" s="112"/>
      <c r="J26" s="112"/>
      <c r="K26" s="112"/>
      <c r="L26" s="112"/>
      <c r="M26" s="112"/>
      <c r="N26" s="112"/>
      <c r="O26" s="112"/>
      <c r="P26" s="112"/>
      <c r="Q26" s="112"/>
      <c r="R26" s="112"/>
      <c r="S26" s="112"/>
      <c r="T26" s="112"/>
      <c r="U26" s="112"/>
      <c r="V26" s="112"/>
      <c r="W26" s="112"/>
      <c r="X26" s="111"/>
      <c r="Y26" s="111"/>
      <c r="Z26" s="115"/>
      <c r="AA26" s="115"/>
      <c r="AB26" s="115"/>
      <c r="AC26" s="115"/>
      <c r="AD26" s="116" t="str">
        <f t="shared" ca="1" si="0"/>
        <v/>
      </c>
      <c r="AE26" s="116"/>
      <c r="AF26" s="116"/>
      <c r="AG26" s="117"/>
      <c r="AH26" s="117"/>
      <c r="AI26" s="36"/>
    </row>
    <row r="27" spans="1:37" s="3" customFormat="1" ht="18" customHeight="1" x14ac:dyDescent="0.2">
      <c r="A27" s="12" t="s">
        <v>15</v>
      </c>
      <c r="B27" s="118"/>
      <c r="C27" s="118"/>
      <c r="D27" s="111"/>
      <c r="E27" s="111"/>
      <c r="F27" s="112"/>
      <c r="G27" s="112"/>
      <c r="H27" s="112"/>
      <c r="I27" s="112"/>
      <c r="J27" s="112"/>
      <c r="K27" s="112"/>
      <c r="L27" s="112"/>
      <c r="M27" s="112"/>
      <c r="N27" s="112"/>
      <c r="O27" s="112"/>
      <c r="P27" s="112"/>
      <c r="Q27" s="112"/>
      <c r="R27" s="112"/>
      <c r="S27" s="112"/>
      <c r="T27" s="112"/>
      <c r="U27" s="112"/>
      <c r="V27" s="112"/>
      <c r="W27" s="112"/>
      <c r="X27" s="111"/>
      <c r="Y27" s="111"/>
      <c r="Z27" s="115"/>
      <c r="AA27" s="115"/>
      <c r="AB27" s="115"/>
      <c r="AC27" s="115"/>
      <c r="AD27" s="116" t="str">
        <f t="shared" ca="1" si="0"/>
        <v/>
      </c>
      <c r="AE27" s="116"/>
      <c r="AF27" s="116"/>
      <c r="AG27" s="117"/>
      <c r="AH27" s="117"/>
      <c r="AI27" s="36"/>
    </row>
    <row r="28" spans="1:37" s="3" customFormat="1" ht="18" customHeight="1" x14ac:dyDescent="0.2">
      <c r="A28" s="12" t="s">
        <v>16</v>
      </c>
      <c r="B28" s="118"/>
      <c r="C28" s="118"/>
      <c r="D28" s="111"/>
      <c r="E28" s="111"/>
      <c r="F28" s="112"/>
      <c r="G28" s="112"/>
      <c r="H28" s="112"/>
      <c r="I28" s="112"/>
      <c r="J28" s="112"/>
      <c r="K28" s="112"/>
      <c r="L28" s="112"/>
      <c r="M28" s="112"/>
      <c r="N28" s="112"/>
      <c r="O28" s="112"/>
      <c r="P28" s="112"/>
      <c r="Q28" s="112"/>
      <c r="R28" s="112"/>
      <c r="S28" s="112"/>
      <c r="T28" s="112"/>
      <c r="U28" s="112"/>
      <c r="V28" s="112"/>
      <c r="W28" s="112"/>
      <c r="X28" s="111"/>
      <c r="Y28" s="111"/>
      <c r="Z28" s="115"/>
      <c r="AA28" s="115"/>
      <c r="AB28" s="115"/>
      <c r="AC28" s="115"/>
      <c r="AD28" s="116" t="str">
        <f t="shared" ca="1" si="0"/>
        <v/>
      </c>
      <c r="AE28" s="116"/>
      <c r="AF28" s="116"/>
      <c r="AG28" s="117"/>
      <c r="AH28" s="117"/>
      <c r="AI28" s="36"/>
    </row>
    <row r="29" spans="1:37" s="3" customFormat="1" ht="18" customHeight="1" x14ac:dyDescent="0.2">
      <c r="A29" s="12" t="s">
        <v>17</v>
      </c>
      <c r="B29" s="118"/>
      <c r="C29" s="118"/>
      <c r="D29" s="111"/>
      <c r="E29" s="111"/>
      <c r="F29" s="112"/>
      <c r="G29" s="112"/>
      <c r="H29" s="112"/>
      <c r="I29" s="112"/>
      <c r="J29" s="112"/>
      <c r="K29" s="112"/>
      <c r="L29" s="112"/>
      <c r="M29" s="112"/>
      <c r="N29" s="112"/>
      <c r="O29" s="112"/>
      <c r="P29" s="112"/>
      <c r="Q29" s="112"/>
      <c r="R29" s="112"/>
      <c r="S29" s="112"/>
      <c r="T29" s="112"/>
      <c r="U29" s="112"/>
      <c r="V29" s="112"/>
      <c r="W29" s="112"/>
      <c r="X29" s="111"/>
      <c r="Y29" s="111"/>
      <c r="Z29" s="115"/>
      <c r="AA29" s="115"/>
      <c r="AB29" s="115"/>
      <c r="AC29" s="115"/>
      <c r="AD29" s="116" t="str">
        <f t="shared" ca="1" si="0"/>
        <v/>
      </c>
      <c r="AE29" s="116"/>
      <c r="AF29" s="116"/>
      <c r="AG29" s="117"/>
      <c r="AH29" s="117"/>
      <c r="AI29" s="36"/>
    </row>
    <row r="30" spans="1:37" s="3" customFormat="1" ht="18" customHeight="1" x14ac:dyDescent="0.2">
      <c r="A30" s="12" t="s">
        <v>18</v>
      </c>
      <c r="B30" s="118"/>
      <c r="C30" s="118"/>
      <c r="D30" s="111"/>
      <c r="E30" s="111"/>
      <c r="F30" s="112"/>
      <c r="G30" s="112"/>
      <c r="H30" s="112"/>
      <c r="I30" s="112"/>
      <c r="J30" s="112"/>
      <c r="K30" s="112"/>
      <c r="L30" s="112"/>
      <c r="M30" s="112"/>
      <c r="N30" s="112"/>
      <c r="O30" s="112"/>
      <c r="P30" s="112"/>
      <c r="Q30" s="112"/>
      <c r="R30" s="112"/>
      <c r="S30" s="112"/>
      <c r="T30" s="112"/>
      <c r="U30" s="112"/>
      <c r="V30" s="112"/>
      <c r="W30" s="112"/>
      <c r="X30" s="111"/>
      <c r="Y30" s="111"/>
      <c r="Z30" s="115"/>
      <c r="AA30" s="115"/>
      <c r="AB30" s="115"/>
      <c r="AC30" s="115"/>
      <c r="AD30" s="116" t="str">
        <f t="shared" ca="1" si="0"/>
        <v/>
      </c>
      <c r="AE30" s="116"/>
      <c r="AF30" s="116"/>
      <c r="AG30" s="117"/>
      <c r="AH30" s="117"/>
      <c r="AI30" s="36"/>
    </row>
    <row r="31" spans="1:37" s="3" customFormat="1" ht="18" customHeight="1" x14ac:dyDescent="0.2">
      <c r="A31" s="12" t="s">
        <v>19</v>
      </c>
      <c r="B31" s="118"/>
      <c r="C31" s="118"/>
      <c r="D31" s="111"/>
      <c r="E31" s="111"/>
      <c r="F31" s="112"/>
      <c r="G31" s="112"/>
      <c r="H31" s="112"/>
      <c r="I31" s="112"/>
      <c r="J31" s="112"/>
      <c r="K31" s="112"/>
      <c r="L31" s="112"/>
      <c r="M31" s="112"/>
      <c r="N31" s="112"/>
      <c r="O31" s="112"/>
      <c r="P31" s="112"/>
      <c r="Q31" s="112"/>
      <c r="R31" s="112"/>
      <c r="S31" s="112"/>
      <c r="T31" s="112"/>
      <c r="U31" s="112"/>
      <c r="V31" s="112"/>
      <c r="W31" s="112"/>
      <c r="X31" s="111"/>
      <c r="Y31" s="111"/>
      <c r="Z31" s="115"/>
      <c r="AA31" s="115"/>
      <c r="AB31" s="115"/>
      <c r="AC31" s="115"/>
      <c r="AD31" s="116" t="str">
        <f t="shared" ca="1" si="0"/>
        <v/>
      </c>
      <c r="AE31" s="116"/>
      <c r="AF31" s="116"/>
      <c r="AG31" s="117"/>
      <c r="AH31" s="117"/>
      <c r="AI31" s="36"/>
    </row>
    <row r="32" spans="1:37" s="3" customFormat="1" ht="18" customHeight="1" x14ac:dyDescent="0.2">
      <c r="A32" s="12" t="s">
        <v>20</v>
      </c>
      <c r="B32" s="118"/>
      <c r="C32" s="118"/>
      <c r="D32" s="111"/>
      <c r="E32" s="111"/>
      <c r="F32" s="112"/>
      <c r="G32" s="112"/>
      <c r="H32" s="112"/>
      <c r="I32" s="112"/>
      <c r="J32" s="112"/>
      <c r="K32" s="112"/>
      <c r="L32" s="112"/>
      <c r="M32" s="112"/>
      <c r="N32" s="112"/>
      <c r="O32" s="112"/>
      <c r="P32" s="112"/>
      <c r="Q32" s="112"/>
      <c r="R32" s="112"/>
      <c r="S32" s="112"/>
      <c r="T32" s="112"/>
      <c r="U32" s="112"/>
      <c r="V32" s="112"/>
      <c r="W32" s="112"/>
      <c r="X32" s="111"/>
      <c r="Y32" s="111"/>
      <c r="Z32" s="115"/>
      <c r="AA32" s="115"/>
      <c r="AB32" s="115"/>
      <c r="AC32" s="115"/>
      <c r="AD32" s="116" t="str">
        <f t="shared" ca="1" si="0"/>
        <v/>
      </c>
      <c r="AE32" s="116"/>
      <c r="AF32" s="116"/>
      <c r="AG32" s="117"/>
      <c r="AH32" s="117"/>
      <c r="AI32" s="36"/>
    </row>
    <row r="33" spans="1:35" s="3" customFormat="1" ht="18" customHeight="1" x14ac:dyDescent="0.2">
      <c r="A33" s="12" t="s">
        <v>21</v>
      </c>
      <c r="B33" s="118"/>
      <c r="C33" s="118"/>
      <c r="D33" s="111"/>
      <c r="E33" s="111"/>
      <c r="F33" s="112"/>
      <c r="G33" s="112"/>
      <c r="H33" s="112"/>
      <c r="I33" s="112"/>
      <c r="J33" s="112"/>
      <c r="K33" s="112"/>
      <c r="L33" s="112"/>
      <c r="M33" s="112"/>
      <c r="N33" s="112"/>
      <c r="O33" s="112"/>
      <c r="P33" s="112"/>
      <c r="Q33" s="112"/>
      <c r="R33" s="112"/>
      <c r="S33" s="112"/>
      <c r="T33" s="112"/>
      <c r="U33" s="112"/>
      <c r="V33" s="112"/>
      <c r="W33" s="112"/>
      <c r="X33" s="111"/>
      <c r="Y33" s="111"/>
      <c r="Z33" s="115"/>
      <c r="AA33" s="115"/>
      <c r="AB33" s="115"/>
      <c r="AC33" s="115"/>
      <c r="AD33" s="116" t="str">
        <f t="shared" ca="1" si="0"/>
        <v/>
      </c>
      <c r="AE33" s="116"/>
      <c r="AF33" s="116"/>
      <c r="AG33" s="117"/>
      <c r="AH33" s="117"/>
      <c r="AI33" s="36"/>
    </row>
    <row r="34" spans="1:35" s="3" customFormat="1" ht="18" customHeight="1" x14ac:dyDescent="0.2">
      <c r="A34" s="12" t="s">
        <v>22</v>
      </c>
      <c r="B34" s="118"/>
      <c r="C34" s="118"/>
      <c r="D34" s="111"/>
      <c r="E34" s="111"/>
      <c r="F34" s="112"/>
      <c r="G34" s="112"/>
      <c r="H34" s="112"/>
      <c r="I34" s="112"/>
      <c r="J34" s="112"/>
      <c r="K34" s="112"/>
      <c r="L34" s="112"/>
      <c r="M34" s="112"/>
      <c r="N34" s="112"/>
      <c r="O34" s="112"/>
      <c r="P34" s="112"/>
      <c r="Q34" s="112"/>
      <c r="R34" s="112"/>
      <c r="S34" s="112"/>
      <c r="T34" s="112"/>
      <c r="U34" s="112"/>
      <c r="V34" s="112"/>
      <c r="W34" s="112"/>
      <c r="X34" s="111"/>
      <c r="Y34" s="111"/>
      <c r="Z34" s="115"/>
      <c r="AA34" s="115"/>
      <c r="AB34" s="115"/>
      <c r="AC34" s="115"/>
      <c r="AD34" s="116" t="str">
        <f t="shared" ca="1" si="0"/>
        <v/>
      </c>
      <c r="AE34" s="116"/>
      <c r="AF34" s="116"/>
      <c r="AG34" s="117"/>
      <c r="AH34" s="117"/>
      <c r="AI34" s="36"/>
    </row>
    <row r="35" spans="1:35" s="3" customFormat="1" ht="18" customHeight="1" x14ac:dyDescent="0.2">
      <c r="A35" s="12" t="s">
        <v>23</v>
      </c>
      <c r="B35" s="118"/>
      <c r="C35" s="118"/>
      <c r="D35" s="111"/>
      <c r="E35" s="111"/>
      <c r="F35" s="112"/>
      <c r="G35" s="112"/>
      <c r="H35" s="112"/>
      <c r="I35" s="112"/>
      <c r="J35" s="112"/>
      <c r="K35" s="112"/>
      <c r="L35" s="112"/>
      <c r="M35" s="112"/>
      <c r="N35" s="112"/>
      <c r="O35" s="112"/>
      <c r="P35" s="112"/>
      <c r="Q35" s="112"/>
      <c r="R35" s="112"/>
      <c r="S35" s="112"/>
      <c r="T35" s="112"/>
      <c r="U35" s="112"/>
      <c r="V35" s="112"/>
      <c r="W35" s="112"/>
      <c r="X35" s="111"/>
      <c r="Y35" s="111"/>
      <c r="Z35" s="115"/>
      <c r="AA35" s="115"/>
      <c r="AB35" s="115"/>
      <c r="AC35" s="115"/>
      <c r="AD35" s="116" t="str">
        <f t="shared" ca="1" si="0"/>
        <v/>
      </c>
      <c r="AE35" s="116"/>
      <c r="AF35" s="116"/>
      <c r="AG35" s="117"/>
      <c r="AH35" s="117"/>
      <c r="AI35" s="36"/>
    </row>
    <row r="36" spans="1:35" s="3" customFormat="1" ht="18" customHeight="1" x14ac:dyDescent="0.2">
      <c r="A36" s="12" t="s">
        <v>24</v>
      </c>
      <c r="B36" s="118"/>
      <c r="C36" s="118"/>
      <c r="D36" s="111"/>
      <c r="E36" s="111"/>
      <c r="F36" s="112"/>
      <c r="G36" s="112"/>
      <c r="H36" s="112"/>
      <c r="I36" s="112"/>
      <c r="J36" s="112"/>
      <c r="K36" s="112"/>
      <c r="L36" s="112"/>
      <c r="M36" s="112"/>
      <c r="N36" s="112"/>
      <c r="O36" s="112"/>
      <c r="P36" s="112"/>
      <c r="Q36" s="112"/>
      <c r="R36" s="112"/>
      <c r="S36" s="112"/>
      <c r="T36" s="112"/>
      <c r="U36" s="112"/>
      <c r="V36" s="112"/>
      <c r="W36" s="112"/>
      <c r="X36" s="111"/>
      <c r="Y36" s="111"/>
      <c r="Z36" s="115"/>
      <c r="AA36" s="115"/>
      <c r="AB36" s="115"/>
      <c r="AC36" s="115"/>
      <c r="AD36" s="116" t="str">
        <f t="shared" ca="1" si="0"/>
        <v/>
      </c>
      <c r="AE36" s="116"/>
      <c r="AF36" s="116"/>
      <c r="AG36" s="117"/>
      <c r="AH36" s="117"/>
      <c r="AI36" s="36"/>
    </row>
    <row r="37" spans="1:35" s="3" customFormat="1" ht="18" customHeight="1" x14ac:dyDescent="0.2">
      <c r="A37" s="12" t="s">
        <v>25</v>
      </c>
      <c r="B37" s="118"/>
      <c r="C37" s="118"/>
      <c r="D37" s="111"/>
      <c r="E37" s="111"/>
      <c r="F37" s="112"/>
      <c r="G37" s="112"/>
      <c r="H37" s="112"/>
      <c r="I37" s="112"/>
      <c r="J37" s="112"/>
      <c r="K37" s="112"/>
      <c r="L37" s="112"/>
      <c r="M37" s="112"/>
      <c r="N37" s="112"/>
      <c r="O37" s="112"/>
      <c r="P37" s="112"/>
      <c r="Q37" s="112"/>
      <c r="R37" s="112"/>
      <c r="S37" s="112"/>
      <c r="T37" s="112"/>
      <c r="U37" s="112"/>
      <c r="V37" s="112"/>
      <c r="W37" s="112"/>
      <c r="X37" s="111"/>
      <c r="Y37" s="111"/>
      <c r="Z37" s="115"/>
      <c r="AA37" s="115"/>
      <c r="AB37" s="115"/>
      <c r="AC37" s="115"/>
      <c r="AD37" s="116" t="str">
        <f t="shared" ca="1" si="0"/>
        <v/>
      </c>
      <c r="AE37" s="116"/>
      <c r="AF37" s="116"/>
      <c r="AG37" s="117"/>
      <c r="AH37" s="117"/>
      <c r="AI37" s="36"/>
    </row>
    <row r="38" spans="1:35" s="3" customFormat="1" ht="18" customHeight="1" x14ac:dyDescent="0.2">
      <c r="A38" s="12" t="s">
        <v>26</v>
      </c>
      <c r="B38" s="118"/>
      <c r="C38" s="118"/>
      <c r="D38" s="111"/>
      <c r="E38" s="111"/>
      <c r="F38" s="112"/>
      <c r="G38" s="112"/>
      <c r="H38" s="112"/>
      <c r="I38" s="112"/>
      <c r="J38" s="112"/>
      <c r="K38" s="112"/>
      <c r="L38" s="112"/>
      <c r="M38" s="112"/>
      <c r="N38" s="112"/>
      <c r="O38" s="112"/>
      <c r="P38" s="112"/>
      <c r="Q38" s="112"/>
      <c r="R38" s="112"/>
      <c r="S38" s="112"/>
      <c r="T38" s="112"/>
      <c r="U38" s="112"/>
      <c r="V38" s="112"/>
      <c r="W38" s="112"/>
      <c r="X38" s="111"/>
      <c r="Y38" s="111"/>
      <c r="Z38" s="115"/>
      <c r="AA38" s="115"/>
      <c r="AB38" s="115"/>
      <c r="AC38" s="115"/>
      <c r="AD38" s="116" t="str">
        <f t="shared" ca="1" si="0"/>
        <v/>
      </c>
      <c r="AE38" s="116"/>
      <c r="AF38" s="116"/>
      <c r="AG38" s="117"/>
      <c r="AH38" s="117"/>
      <c r="AI38" s="36"/>
    </row>
    <row r="39" spans="1:35" s="3" customFormat="1" ht="18" customHeight="1" x14ac:dyDescent="0.2">
      <c r="A39" s="12" t="s">
        <v>27</v>
      </c>
      <c r="B39" s="118"/>
      <c r="C39" s="118"/>
      <c r="D39" s="111"/>
      <c r="E39" s="111"/>
      <c r="F39" s="112"/>
      <c r="G39" s="112"/>
      <c r="H39" s="112"/>
      <c r="I39" s="112"/>
      <c r="J39" s="112"/>
      <c r="K39" s="112"/>
      <c r="L39" s="112"/>
      <c r="M39" s="112"/>
      <c r="N39" s="112"/>
      <c r="O39" s="112"/>
      <c r="P39" s="112"/>
      <c r="Q39" s="112"/>
      <c r="R39" s="112"/>
      <c r="S39" s="112"/>
      <c r="T39" s="112"/>
      <c r="U39" s="112"/>
      <c r="V39" s="112"/>
      <c r="W39" s="112"/>
      <c r="X39" s="111"/>
      <c r="Y39" s="111"/>
      <c r="Z39" s="115"/>
      <c r="AA39" s="115"/>
      <c r="AB39" s="115"/>
      <c r="AC39" s="115"/>
      <c r="AD39" s="116" t="str">
        <f t="shared" ca="1" si="0"/>
        <v/>
      </c>
      <c r="AE39" s="116"/>
      <c r="AF39" s="116"/>
      <c r="AG39" s="117"/>
      <c r="AH39" s="117"/>
      <c r="AI39" s="36"/>
    </row>
    <row r="40" spans="1:35" s="3" customFormat="1" ht="18" customHeight="1" x14ac:dyDescent="0.2">
      <c r="A40" s="12" t="s">
        <v>88</v>
      </c>
      <c r="B40" s="118"/>
      <c r="C40" s="118"/>
      <c r="D40" s="111"/>
      <c r="E40" s="111"/>
      <c r="F40" s="112"/>
      <c r="G40" s="112"/>
      <c r="H40" s="112"/>
      <c r="I40" s="112"/>
      <c r="J40" s="112"/>
      <c r="K40" s="112"/>
      <c r="L40" s="112"/>
      <c r="M40" s="112"/>
      <c r="N40" s="112"/>
      <c r="O40" s="112"/>
      <c r="P40" s="112"/>
      <c r="Q40" s="112"/>
      <c r="R40" s="112"/>
      <c r="S40" s="112"/>
      <c r="T40" s="112"/>
      <c r="U40" s="112"/>
      <c r="V40" s="112"/>
      <c r="W40" s="112"/>
      <c r="X40" s="111"/>
      <c r="Y40" s="111"/>
      <c r="Z40" s="115"/>
      <c r="AA40" s="115"/>
      <c r="AB40" s="115"/>
      <c r="AC40" s="115"/>
      <c r="AD40" s="116" t="str">
        <f t="shared" ca="1" si="0"/>
        <v/>
      </c>
      <c r="AE40" s="116"/>
      <c r="AF40" s="116"/>
      <c r="AG40" s="117"/>
      <c r="AH40" s="117"/>
      <c r="AI40" s="36"/>
    </row>
    <row r="41" spans="1:35" s="3" customFormat="1" ht="18" customHeight="1" x14ac:dyDescent="0.2">
      <c r="A41" s="12" t="s">
        <v>89</v>
      </c>
      <c r="B41" s="118"/>
      <c r="C41" s="118"/>
      <c r="D41" s="111"/>
      <c r="E41" s="111"/>
      <c r="F41" s="112"/>
      <c r="G41" s="112"/>
      <c r="H41" s="112"/>
      <c r="I41" s="112"/>
      <c r="J41" s="112"/>
      <c r="K41" s="112"/>
      <c r="L41" s="112"/>
      <c r="M41" s="112"/>
      <c r="N41" s="112"/>
      <c r="O41" s="112"/>
      <c r="P41" s="112"/>
      <c r="Q41" s="112"/>
      <c r="R41" s="112"/>
      <c r="S41" s="112"/>
      <c r="T41" s="112"/>
      <c r="U41" s="112"/>
      <c r="V41" s="112"/>
      <c r="W41" s="112"/>
      <c r="X41" s="111"/>
      <c r="Y41" s="111"/>
      <c r="Z41" s="115"/>
      <c r="AA41" s="115"/>
      <c r="AB41" s="115"/>
      <c r="AC41" s="115"/>
      <c r="AD41" s="116" t="str">
        <f t="shared" ca="1" si="0"/>
        <v/>
      </c>
      <c r="AE41" s="116"/>
      <c r="AF41" s="116"/>
      <c r="AG41" s="117"/>
      <c r="AH41" s="117"/>
      <c r="AI41" s="36"/>
    </row>
    <row r="42" spans="1:35" s="3" customFormat="1" ht="15.6" customHeight="1" x14ac:dyDescent="0.2">
      <c r="A42" s="12" t="s">
        <v>90</v>
      </c>
      <c r="B42" s="118"/>
      <c r="C42" s="118"/>
      <c r="D42" s="111"/>
      <c r="E42" s="111"/>
      <c r="F42" s="112"/>
      <c r="G42" s="112"/>
      <c r="H42" s="112"/>
      <c r="I42" s="112"/>
      <c r="J42" s="112"/>
      <c r="K42" s="112"/>
      <c r="L42" s="112"/>
      <c r="M42" s="112"/>
      <c r="N42" s="112"/>
      <c r="O42" s="112"/>
      <c r="P42" s="112"/>
      <c r="Q42" s="112"/>
      <c r="R42" s="112"/>
      <c r="S42" s="112"/>
      <c r="T42" s="112"/>
      <c r="U42" s="112"/>
      <c r="V42" s="112"/>
      <c r="W42" s="112"/>
      <c r="X42" s="111"/>
      <c r="Y42" s="111"/>
      <c r="Z42" s="115"/>
      <c r="AA42" s="115"/>
      <c r="AB42" s="115"/>
      <c r="AC42" s="115"/>
      <c r="AD42" s="116" t="str">
        <f t="shared" ca="1" si="0"/>
        <v/>
      </c>
      <c r="AE42" s="116"/>
      <c r="AF42" s="116"/>
      <c r="AG42" s="117"/>
      <c r="AH42" s="117"/>
      <c r="AI42" s="36"/>
    </row>
    <row r="43" spans="1:35" s="3" customFormat="1" ht="15.6" customHeight="1" x14ac:dyDescent="0.2">
      <c r="A43" s="12" t="s">
        <v>91</v>
      </c>
      <c r="B43" s="118"/>
      <c r="C43" s="118"/>
      <c r="D43" s="111"/>
      <c r="E43" s="111"/>
      <c r="F43" s="112"/>
      <c r="G43" s="112"/>
      <c r="H43" s="112"/>
      <c r="I43" s="112"/>
      <c r="J43" s="112"/>
      <c r="K43" s="112"/>
      <c r="L43" s="112"/>
      <c r="M43" s="112"/>
      <c r="N43" s="112"/>
      <c r="O43" s="112"/>
      <c r="P43" s="112"/>
      <c r="Q43" s="112"/>
      <c r="R43" s="112"/>
      <c r="S43" s="112"/>
      <c r="T43" s="112"/>
      <c r="U43" s="112"/>
      <c r="V43" s="112"/>
      <c r="W43" s="112"/>
      <c r="X43" s="111"/>
      <c r="Y43" s="111"/>
      <c r="Z43" s="115"/>
      <c r="AA43" s="115"/>
      <c r="AB43" s="115"/>
      <c r="AC43" s="115"/>
      <c r="AD43" s="116" t="str">
        <f t="shared" ca="1" si="0"/>
        <v/>
      </c>
      <c r="AE43" s="116"/>
      <c r="AF43" s="116"/>
      <c r="AG43" s="117"/>
      <c r="AH43" s="117"/>
      <c r="AI43" s="36"/>
    </row>
    <row r="44" spans="1:35" s="3" customFormat="1" ht="15.6" customHeight="1" x14ac:dyDescent="0.2">
      <c r="A44" s="12" t="s">
        <v>92</v>
      </c>
      <c r="B44" s="118"/>
      <c r="C44" s="118"/>
      <c r="D44" s="111"/>
      <c r="E44" s="111"/>
      <c r="F44" s="112"/>
      <c r="G44" s="112"/>
      <c r="H44" s="112"/>
      <c r="I44" s="112"/>
      <c r="J44" s="112"/>
      <c r="K44" s="112"/>
      <c r="L44" s="112"/>
      <c r="M44" s="112"/>
      <c r="N44" s="112"/>
      <c r="O44" s="112"/>
      <c r="P44" s="112"/>
      <c r="Q44" s="112"/>
      <c r="R44" s="112"/>
      <c r="S44" s="112"/>
      <c r="T44" s="112"/>
      <c r="U44" s="112"/>
      <c r="V44" s="112"/>
      <c r="W44" s="112"/>
      <c r="X44" s="111"/>
      <c r="Y44" s="111"/>
      <c r="Z44" s="115"/>
      <c r="AA44" s="115"/>
      <c r="AB44" s="115"/>
      <c r="AC44" s="115"/>
      <c r="AD44" s="116" t="str">
        <f t="shared" ca="1" si="0"/>
        <v/>
      </c>
      <c r="AE44" s="116"/>
      <c r="AF44" s="116"/>
      <c r="AG44" s="117"/>
      <c r="AH44" s="117"/>
      <c r="AI44" s="36"/>
    </row>
    <row r="45" spans="1:35" s="3" customFormat="1" ht="15.6" customHeight="1" x14ac:dyDescent="0.2">
      <c r="A45" s="12" t="s">
        <v>93</v>
      </c>
      <c r="B45" s="118"/>
      <c r="C45" s="118"/>
      <c r="D45" s="111"/>
      <c r="E45" s="111"/>
      <c r="F45" s="112"/>
      <c r="G45" s="112"/>
      <c r="H45" s="112"/>
      <c r="I45" s="112"/>
      <c r="J45" s="112"/>
      <c r="K45" s="112"/>
      <c r="L45" s="112"/>
      <c r="M45" s="112"/>
      <c r="N45" s="112"/>
      <c r="O45" s="112"/>
      <c r="P45" s="112"/>
      <c r="Q45" s="112"/>
      <c r="R45" s="112"/>
      <c r="S45" s="112"/>
      <c r="T45" s="112"/>
      <c r="U45" s="112"/>
      <c r="V45" s="112"/>
      <c r="W45" s="112"/>
      <c r="X45" s="111"/>
      <c r="Y45" s="111"/>
      <c r="Z45" s="115"/>
      <c r="AA45" s="115"/>
      <c r="AB45" s="115"/>
      <c r="AC45" s="115"/>
      <c r="AD45" s="116" t="str">
        <f t="shared" ca="1" si="0"/>
        <v/>
      </c>
      <c r="AE45" s="116"/>
      <c r="AF45" s="116"/>
      <c r="AG45" s="117"/>
      <c r="AH45" s="117"/>
      <c r="AI45" s="36"/>
    </row>
    <row r="46" spans="1:35" s="3" customFormat="1" ht="18" customHeight="1" x14ac:dyDescent="0.2">
      <c r="A46" s="119" t="s">
        <v>84</v>
      </c>
      <c r="B46" s="110"/>
      <c r="C46" s="110"/>
      <c r="D46" s="110"/>
      <c r="E46" s="110"/>
      <c r="F46" s="110"/>
      <c r="G46" s="110"/>
      <c r="H46" s="110"/>
      <c r="I46" s="110"/>
      <c r="J46" s="110"/>
      <c r="K46" s="110"/>
      <c r="L46" s="110"/>
      <c r="M46" s="110"/>
      <c r="N46" s="112"/>
      <c r="O46" s="112"/>
      <c r="P46" s="112"/>
      <c r="Q46" s="112"/>
      <c r="R46" s="112"/>
      <c r="S46" s="112"/>
      <c r="T46" s="112"/>
      <c r="U46" s="112"/>
      <c r="V46" s="112"/>
      <c r="W46" s="112"/>
      <c r="X46" s="132"/>
      <c r="Y46" s="132"/>
      <c r="Z46" s="115"/>
      <c r="AA46" s="115"/>
      <c r="AB46" s="115"/>
      <c r="AC46" s="115"/>
      <c r="AD46" s="116" t="str">
        <f t="shared" ca="1" si="0"/>
        <v/>
      </c>
      <c r="AE46" s="116"/>
      <c r="AF46" s="116"/>
      <c r="AG46" s="117"/>
      <c r="AH46" s="117"/>
      <c r="AI46" s="36"/>
    </row>
    <row r="47" spans="1:35" s="3" customFormat="1" ht="18" customHeight="1" x14ac:dyDescent="0.2">
      <c r="A47" s="127" t="s">
        <v>54</v>
      </c>
      <c r="B47" s="128"/>
      <c r="C47" s="128"/>
      <c r="D47" s="128"/>
      <c r="E47" s="128"/>
      <c r="F47" s="128"/>
      <c r="G47" s="128"/>
      <c r="H47" s="128"/>
      <c r="I47" s="128"/>
      <c r="J47" s="128"/>
      <c r="K47" s="128"/>
      <c r="L47" s="128"/>
      <c r="M47" s="128"/>
      <c r="N47" s="129"/>
      <c r="O47" s="129"/>
      <c r="P47" s="129"/>
      <c r="Q47" s="129"/>
      <c r="R47" s="129"/>
      <c r="S47" s="129"/>
      <c r="T47" s="129"/>
      <c r="U47" s="129"/>
      <c r="V47" s="129"/>
      <c r="W47" s="129"/>
      <c r="X47" s="130"/>
      <c r="Y47" s="130"/>
      <c r="Z47" s="131"/>
      <c r="AA47" s="131"/>
      <c r="AB47" s="131"/>
      <c r="AC47" s="131"/>
      <c r="AD47" s="151" t="str">
        <f t="shared" ca="1" si="0"/>
        <v/>
      </c>
      <c r="AE47" s="151"/>
      <c r="AF47" s="151"/>
      <c r="AG47" s="152"/>
      <c r="AH47" s="152"/>
      <c r="AI47" s="37"/>
    </row>
    <row r="48" spans="1:35" s="3" customFormat="1" ht="14.25" customHeight="1" x14ac:dyDescent="0.2">
      <c r="A48" s="120" t="s">
        <v>56</v>
      </c>
      <c r="B48" s="10" t="s">
        <v>31</v>
      </c>
      <c r="C48" s="123" t="s">
        <v>55</v>
      </c>
      <c r="D48" s="123"/>
      <c r="E48" s="123"/>
      <c r="F48" s="123"/>
      <c r="G48" s="123"/>
      <c r="H48" s="123"/>
      <c r="I48" s="123"/>
      <c r="J48" s="123"/>
      <c r="K48" s="123"/>
      <c r="L48" s="123"/>
      <c r="M48" s="123"/>
      <c r="N48" s="123"/>
      <c r="O48" s="123"/>
      <c r="P48" s="123"/>
      <c r="Q48" s="123"/>
      <c r="R48" s="123"/>
      <c r="S48" s="123"/>
      <c r="T48" s="123"/>
      <c r="U48" s="123"/>
      <c r="V48" s="123"/>
      <c r="W48" s="123"/>
      <c r="X48" s="123"/>
      <c r="Y48" s="123"/>
      <c r="Z48" s="123"/>
      <c r="AA48" s="123"/>
      <c r="AB48" s="123"/>
      <c r="AC48" s="123"/>
      <c r="AD48" s="123"/>
      <c r="AE48" s="123"/>
      <c r="AF48" s="123"/>
      <c r="AG48" s="123"/>
      <c r="AH48" s="124"/>
    </row>
    <row r="49" spans="1:34" s="3" customFormat="1" ht="14.25" customHeight="1" x14ac:dyDescent="0.2">
      <c r="A49" s="121"/>
      <c r="B49" s="4" t="s">
        <v>32</v>
      </c>
      <c r="C49" s="123" t="s">
        <v>100</v>
      </c>
      <c r="D49" s="123"/>
      <c r="E49" s="123"/>
      <c r="F49" s="123"/>
      <c r="G49" s="123"/>
      <c r="H49" s="123"/>
      <c r="I49" s="123"/>
      <c r="J49" s="123"/>
      <c r="K49" s="123"/>
      <c r="L49" s="123"/>
      <c r="M49" s="123"/>
      <c r="N49" s="123"/>
      <c r="O49" s="123"/>
      <c r="P49" s="123"/>
      <c r="Q49" s="123"/>
      <c r="R49" s="123"/>
      <c r="S49" s="123"/>
      <c r="T49" s="123"/>
      <c r="U49" s="123"/>
      <c r="V49" s="123"/>
      <c r="W49" s="123"/>
      <c r="X49" s="123"/>
      <c r="Y49" s="123"/>
      <c r="Z49" s="123"/>
      <c r="AA49" s="123"/>
      <c r="AB49" s="123"/>
      <c r="AC49" s="123"/>
      <c r="AD49" s="123"/>
      <c r="AE49" s="123"/>
      <c r="AF49" s="123"/>
      <c r="AG49" s="123"/>
      <c r="AH49" s="124"/>
    </row>
    <row r="50" spans="1:34" s="3" customFormat="1" ht="14.25" customHeight="1" x14ac:dyDescent="0.2">
      <c r="A50" s="121"/>
      <c r="B50" s="4" t="s">
        <v>33</v>
      </c>
      <c r="C50" s="123" t="s">
        <v>101</v>
      </c>
      <c r="D50" s="123"/>
      <c r="E50" s="123"/>
      <c r="F50" s="123"/>
      <c r="G50" s="123"/>
      <c r="H50" s="123"/>
      <c r="I50" s="123"/>
      <c r="J50" s="123"/>
      <c r="K50" s="123"/>
      <c r="L50" s="123"/>
      <c r="M50" s="123"/>
      <c r="N50" s="123"/>
      <c r="O50" s="123"/>
      <c r="P50" s="123"/>
      <c r="Q50" s="123"/>
      <c r="R50" s="123"/>
      <c r="S50" s="123"/>
      <c r="T50" s="123"/>
      <c r="U50" s="123"/>
      <c r="V50" s="123"/>
      <c r="W50" s="123"/>
      <c r="X50" s="123"/>
      <c r="Y50" s="123"/>
      <c r="Z50" s="123"/>
      <c r="AA50" s="123"/>
      <c r="AB50" s="123"/>
      <c r="AC50" s="123"/>
      <c r="AD50" s="123"/>
      <c r="AE50" s="123"/>
      <c r="AF50" s="123"/>
      <c r="AG50" s="123"/>
      <c r="AH50" s="124"/>
    </row>
    <row r="51" spans="1:34" s="3" customFormat="1" ht="14.25" customHeight="1" x14ac:dyDescent="0.2">
      <c r="A51" s="121"/>
      <c r="B51" s="4" t="s">
        <v>34</v>
      </c>
      <c r="C51" s="123"/>
      <c r="D51" s="123"/>
      <c r="E51" s="123"/>
      <c r="F51" s="123"/>
      <c r="G51" s="123"/>
      <c r="H51" s="123"/>
      <c r="I51" s="123"/>
      <c r="J51" s="123"/>
      <c r="K51" s="123"/>
      <c r="L51" s="123"/>
      <c r="M51" s="123"/>
      <c r="N51" s="123"/>
      <c r="O51" s="123"/>
      <c r="P51" s="123"/>
      <c r="Q51" s="123"/>
      <c r="R51" s="123"/>
      <c r="S51" s="123"/>
      <c r="T51" s="123"/>
      <c r="U51" s="123"/>
      <c r="V51" s="123"/>
      <c r="W51" s="123"/>
      <c r="X51" s="123"/>
      <c r="Y51" s="123"/>
      <c r="Z51" s="123"/>
      <c r="AA51" s="123"/>
      <c r="AB51" s="123"/>
      <c r="AC51" s="123"/>
      <c r="AD51" s="123"/>
      <c r="AE51" s="123"/>
      <c r="AF51" s="123"/>
      <c r="AG51" s="123"/>
      <c r="AH51" s="124"/>
    </row>
    <row r="52" spans="1:34" s="3" customFormat="1" ht="14.25" customHeight="1" x14ac:dyDescent="0.2">
      <c r="A52" s="122"/>
      <c r="B52" s="11" t="s">
        <v>50</v>
      </c>
      <c r="C52" s="125" t="s">
        <v>99</v>
      </c>
      <c r="D52" s="125"/>
      <c r="E52" s="125"/>
      <c r="F52" s="125"/>
      <c r="G52" s="125"/>
      <c r="H52" s="125"/>
      <c r="I52" s="125"/>
      <c r="J52" s="125"/>
      <c r="K52" s="125"/>
      <c r="L52" s="125"/>
      <c r="M52" s="125"/>
      <c r="N52" s="125"/>
      <c r="O52" s="125"/>
      <c r="P52" s="125"/>
      <c r="Q52" s="125"/>
      <c r="R52" s="125"/>
      <c r="S52" s="125"/>
      <c r="T52" s="125"/>
      <c r="U52" s="125"/>
      <c r="V52" s="125"/>
      <c r="W52" s="125"/>
      <c r="X52" s="125"/>
      <c r="Y52" s="125"/>
      <c r="Z52" s="125"/>
      <c r="AA52" s="125"/>
      <c r="AB52" s="125"/>
      <c r="AC52" s="125"/>
      <c r="AD52" s="125"/>
      <c r="AE52" s="125"/>
      <c r="AF52" s="125"/>
      <c r="AG52" s="125"/>
      <c r="AH52" s="126"/>
    </row>
    <row r="53" spans="1:34" s="3" customFormat="1" ht="1.8" customHeight="1" x14ac:dyDescent="0.2"/>
    <row r="54" spans="1:34" s="3" customFormat="1" ht="16.5" customHeight="1" x14ac:dyDescent="0.2"/>
    <row r="55" spans="1:34" s="3" customFormat="1" ht="3.75" customHeight="1" x14ac:dyDescent="0.2"/>
    <row r="56" spans="1:34" s="3" customFormat="1" x14ac:dyDescent="0.2"/>
    <row r="57" spans="1:34" s="3" customFormat="1" ht="15.75" customHeight="1" x14ac:dyDescent="0.2">
      <c r="C57" s="1"/>
      <c r="D57" s="1"/>
      <c r="E57" s="1"/>
      <c r="F57" s="1"/>
      <c r="V57" s="32"/>
      <c r="W57" s="32"/>
      <c r="X57" s="32"/>
      <c r="Y57" s="32"/>
      <c r="Z57" s="32"/>
      <c r="AA57" s="32"/>
      <c r="AB57" s="32"/>
      <c r="AC57" s="32"/>
      <c r="AD57" s="32"/>
      <c r="AE57" s="32"/>
      <c r="AF57" s="32"/>
    </row>
    <row r="58" spans="1:34" ht="17.25" customHeight="1" x14ac:dyDescent="0.2">
      <c r="F58" s="5"/>
      <c r="M58" s="6"/>
      <c r="N58" s="5"/>
      <c r="V58" s="33"/>
      <c r="W58" s="33"/>
      <c r="X58" s="33"/>
      <c r="Y58" s="33"/>
      <c r="Z58" s="33"/>
      <c r="AA58" s="33"/>
      <c r="AB58" s="33"/>
      <c r="AC58" s="33"/>
      <c r="AD58" s="33"/>
      <c r="AE58" s="33"/>
      <c r="AF58" s="33"/>
      <c r="AG58" s="6"/>
      <c r="AH58" s="7"/>
    </row>
    <row r="59" spans="1:34" ht="12" customHeight="1" x14ac:dyDescent="0.2">
      <c r="P59" s="34"/>
      <c r="Q59" s="34"/>
      <c r="R59" s="34"/>
      <c r="S59" s="34"/>
      <c r="T59" s="34"/>
      <c r="U59" s="34"/>
    </row>
  </sheetData>
  <mergeCells count="383">
    <mergeCell ref="G2:I2"/>
    <mergeCell ref="G3:I5"/>
    <mergeCell ref="AD47:AF47"/>
    <mergeCell ref="AG47:AH47"/>
    <mergeCell ref="X45:Y45"/>
    <mergeCell ref="Z45:AC45"/>
    <mergeCell ref="AD45:AF45"/>
    <mergeCell ref="AG45:AH45"/>
    <mergeCell ref="S35:W35"/>
    <mergeCell ref="X35:Y35"/>
    <mergeCell ref="Z35:AC35"/>
    <mergeCell ref="AD35:AF35"/>
    <mergeCell ref="AG35:AH35"/>
    <mergeCell ref="AG37:AH37"/>
    <mergeCell ref="S36:W36"/>
    <mergeCell ref="X36:Y36"/>
    <mergeCell ref="Z36:AC36"/>
    <mergeCell ref="AD36:AF36"/>
    <mergeCell ref="AG36:AH36"/>
    <mergeCell ref="S37:W37"/>
    <mergeCell ref="X37:Y37"/>
    <mergeCell ref="Z37:AC37"/>
    <mergeCell ref="AD37:AF37"/>
    <mergeCell ref="S39:W39"/>
    <mergeCell ref="X39:Y39"/>
    <mergeCell ref="Z39:AC39"/>
    <mergeCell ref="J46:M46"/>
    <mergeCell ref="N46:R46"/>
    <mergeCell ref="S46:W46"/>
    <mergeCell ref="X46:Y46"/>
    <mergeCell ref="AF2:AH5"/>
    <mergeCell ref="B35:C35"/>
    <mergeCell ref="D35:E35"/>
    <mergeCell ref="F35:I35"/>
    <mergeCell ref="J35:M35"/>
    <mergeCell ref="N35:R35"/>
    <mergeCell ref="B36:C36"/>
    <mergeCell ref="D36:E36"/>
    <mergeCell ref="F36:I36"/>
    <mergeCell ref="J36:M36"/>
    <mergeCell ref="N36:R36"/>
    <mergeCell ref="B38:C38"/>
    <mergeCell ref="D38:E38"/>
    <mergeCell ref="F38:I38"/>
    <mergeCell ref="J38:M38"/>
    <mergeCell ref="N38:R38"/>
    <mergeCell ref="B37:C37"/>
    <mergeCell ref="D37:E37"/>
    <mergeCell ref="F37:I37"/>
    <mergeCell ref="J37:M37"/>
    <mergeCell ref="B45:C45"/>
    <mergeCell ref="D45:E45"/>
    <mergeCell ref="F45:I45"/>
    <mergeCell ref="J45:M45"/>
    <mergeCell ref="N45:R45"/>
    <mergeCell ref="S45:W45"/>
    <mergeCell ref="A48:A52"/>
    <mergeCell ref="C48:AH48"/>
    <mergeCell ref="C49:AH49"/>
    <mergeCell ref="C50:AH50"/>
    <mergeCell ref="C51:AH51"/>
    <mergeCell ref="C52:AH52"/>
    <mergeCell ref="Z46:AC46"/>
    <mergeCell ref="AD46:AF46"/>
    <mergeCell ref="AG46:AH46"/>
    <mergeCell ref="A47:E47"/>
    <mergeCell ref="F47:I47"/>
    <mergeCell ref="J47:M47"/>
    <mergeCell ref="N47:R47"/>
    <mergeCell ref="S47:W47"/>
    <mergeCell ref="X47:Y47"/>
    <mergeCell ref="Z47:AC47"/>
    <mergeCell ref="A46:E46"/>
    <mergeCell ref="F46:I46"/>
    <mergeCell ref="AG43:AH43"/>
    <mergeCell ref="B44:C44"/>
    <mergeCell ref="D44:E44"/>
    <mergeCell ref="F44:I44"/>
    <mergeCell ref="J44:M44"/>
    <mergeCell ref="N44:R44"/>
    <mergeCell ref="S44:W44"/>
    <mergeCell ref="X44:Y44"/>
    <mergeCell ref="Z44:AC44"/>
    <mergeCell ref="AD44:AF44"/>
    <mergeCell ref="AG44:AH44"/>
    <mergeCell ref="B43:C43"/>
    <mergeCell ref="D43:E43"/>
    <mergeCell ref="F43:I43"/>
    <mergeCell ref="J43:M43"/>
    <mergeCell ref="N43:R43"/>
    <mergeCell ref="S43:W43"/>
    <mergeCell ref="X43:Y43"/>
    <mergeCell ref="Z43:AC43"/>
    <mergeCell ref="AD43:AF43"/>
    <mergeCell ref="AG41:AH41"/>
    <mergeCell ref="B42:C42"/>
    <mergeCell ref="D42:E42"/>
    <mergeCell ref="F42:I42"/>
    <mergeCell ref="J42:M42"/>
    <mergeCell ref="N42:R42"/>
    <mergeCell ref="S42:W42"/>
    <mergeCell ref="X42:Y42"/>
    <mergeCell ref="Z42:AC42"/>
    <mergeCell ref="AD42:AF42"/>
    <mergeCell ref="AG42:AH42"/>
    <mergeCell ref="B41:C41"/>
    <mergeCell ref="D41:E41"/>
    <mergeCell ref="F41:I41"/>
    <mergeCell ref="J41:M41"/>
    <mergeCell ref="N41:R41"/>
    <mergeCell ref="S41:W41"/>
    <mergeCell ref="X41:Y41"/>
    <mergeCell ref="Z41:AC41"/>
    <mergeCell ref="AD41:AF41"/>
    <mergeCell ref="AG34:AH34"/>
    <mergeCell ref="B40:C40"/>
    <mergeCell ref="D40:E40"/>
    <mergeCell ref="F40:I40"/>
    <mergeCell ref="J40:M40"/>
    <mergeCell ref="N40:R40"/>
    <mergeCell ref="S40:W40"/>
    <mergeCell ref="X40:Y40"/>
    <mergeCell ref="Z40:AC40"/>
    <mergeCell ref="AD40:AF40"/>
    <mergeCell ref="AG40:AH40"/>
    <mergeCell ref="N37:R37"/>
    <mergeCell ref="B39:C39"/>
    <mergeCell ref="D39:E39"/>
    <mergeCell ref="F39:I39"/>
    <mergeCell ref="J39:M39"/>
    <mergeCell ref="N39:R39"/>
    <mergeCell ref="AD39:AF39"/>
    <mergeCell ref="AG39:AH39"/>
    <mergeCell ref="S38:W38"/>
    <mergeCell ref="X38:Y38"/>
    <mergeCell ref="Z38:AC38"/>
    <mergeCell ref="AD38:AF38"/>
    <mergeCell ref="AG38:AH38"/>
    <mergeCell ref="B34:C34"/>
    <mergeCell ref="D34:E34"/>
    <mergeCell ref="F34:I34"/>
    <mergeCell ref="J34:M34"/>
    <mergeCell ref="N34:R34"/>
    <mergeCell ref="S34:W34"/>
    <mergeCell ref="X34:Y34"/>
    <mergeCell ref="Z34:AC34"/>
    <mergeCell ref="AD34:AF34"/>
    <mergeCell ref="AG32:AH32"/>
    <mergeCell ref="B33:C33"/>
    <mergeCell ref="D33:E33"/>
    <mergeCell ref="F33:I33"/>
    <mergeCell ref="J33:M33"/>
    <mergeCell ref="N33:R33"/>
    <mergeCell ref="S33:W33"/>
    <mergeCell ref="X33:Y33"/>
    <mergeCell ref="Z33:AC33"/>
    <mergeCell ref="AD33:AF33"/>
    <mergeCell ref="AG33:AH33"/>
    <mergeCell ref="B32:C32"/>
    <mergeCell ref="D32:E32"/>
    <mergeCell ref="F32:I32"/>
    <mergeCell ref="J32:M32"/>
    <mergeCell ref="N32:R32"/>
    <mergeCell ref="S32:W32"/>
    <mergeCell ref="X32:Y32"/>
    <mergeCell ref="Z32:AC32"/>
    <mergeCell ref="AD32:AF32"/>
    <mergeCell ref="AG30:AH30"/>
    <mergeCell ref="B31:C31"/>
    <mergeCell ref="D31:E31"/>
    <mergeCell ref="F31:I31"/>
    <mergeCell ref="J31:M31"/>
    <mergeCell ref="N31:R31"/>
    <mergeCell ref="S31:W31"/>
    <mergeCell ref="X31:Y31"/>
    <mergeCell ref="Z31:AC31"/>
    <mergeCell ref="AD31:AF31"/>
    <mergeCell ref="AG31:AH31"/>
    <mergeCell ref="B30:C30"/>
    <mergeCell ref="D30:E30"/>
    <mergeCell ref="F30:I30"/>
    <mergeCell ref="J30:M30"/>
    <mergeCell ref="N30:R30"/>
    <mergeCell ref="S30:W30"/>
    <mergeCell ref="X30:Y30"/>
    <mergeCell ref="Z30:AC30"/>
    <mergeCell ref="AD30:AF30"/>
    <mergeCell ref="AG28:AH28"/>
    <mergeCell ref="B29:C29"/>
    <mergeCell ref="D29:E29"/>
    <mergeCell ref="F29:I29"/>
    <mergeCell ref="J29:M29"/>
    <mergeCell ref="N29:R29"/>
    <mergeCell ref="S29:W29"/>
    <mergeCell ref="X29:Y29"/>
    <mergeCell ref="Z29:AC29"/>
    <mergeCell ref="AD29:AF29"/>
    <mergeCell ref="AG29:AH29"/>
    <mergeCell ref="B28:C28"/>
    <mergeCell ref="D28:E28"/>
    <mergeCell ref="F28:I28"/>
    <mergeCell ref="J28:M28"/>
    <mergeCell ref="N28:R28"/>
    <mergeCell ref="S28:W28"/>
    <mergeCell ref="X28:Y28"/>
    <mergeCell ref="Z28:AC28"/>
    <mergeCell ref="AD28:AF28"/>
    <mergeCell ref="AG26:AH26"/>
    <mergeCell ref="B27:C27"/>
    <mergeCell ref="D27:E27"/>
    <mergeCell ref="F27:I27"/>
    <mergeCell ref="J27:M27"/>
    <mergeCell ref="N27:R27"/>
    <mergeCell ref="S27:W27"/>
    <mergeCell ref="X27:Y27"/>
    <mergeCell ref="Z27:AC27"/>
    <mergeCell ref="AD27:AF27"/>
    <mergeCell ref="AG27:AH27"/>
    <mergeCell ref="B26:C26"/>
    <mergeCell ref="D26:E26"/>
    <mergeCell ref="F26:I26"/>
    <mergeCell ref="J26:M26"/>
    <mergeCell ref="N26:R26"/>
    <mergeCell ref="S26:W26"/>
    <mergeCell ref="X26:Y26"/>
    <mergeCell ref="Z26:AC26"/>
    <mergeCell ref="AD26:AF26"/>
    <mergeCell ref="AG24:AH24"/>
    <mergeCell ref="B25:C25"/>
    <mergeCell ref="D25:E25"/>
    <mergeCell ref="F25:I25"/>
    <mergeCell ref="J25:M25"/>
    <mergeCell ref="N25:R25"/>
    <mergeCell ref="S25:W25"/>
    <mergeCell ref="X25:Y25"/>
    <mergeCell ref="Z25:AC25"/>
    <mergeCell ref="AD25:AF25"/>
    <mergeCell ref="AG25:AH25"/>
    <mergeCell ref="B24:C24"/>
    <mergeCell ref="D24:E24"/>
    <mergeCell ref="F24:I24"/>
    <mergeCell ref="J24:M24"/>
    <mergeCell ref="N24:R24"/>
    <mergeCell ref="S24:W24"/>
    <mergeCell ref="X24:Y24"/>
    <mergeCell ref="Z24:AC24"/>
    <mergeCell ref="AD24:AF24"/>
    <mergeCell ref="AG22:AH22"/>
    <mergeCell ref="B23:C23"/>
    <mergeCell ref="D23:E23"/>
    <mergeCell ref="F23:I23"/>
    <mergeCell ref="J23:M23"/>
    <mergeCell ref="N23:R23"/>
    <mergeCell ref="S23:W23"/>
    <mergeCell ref="X23:Y23"/>
    <mergeCell ref="Z23:AC23"/>
    <mergeCell ref="AD23:AF23"/>
    <mergeCell ref="AG23:AH23"/>
    <mergeCell ref="B22:C22"/>
    <mergeCell ref="D22:E22"/>
    <mergeCell ref="F22:I22"/>
    <mergeCell ref="J22:M22"/>
    <mergeCell ref="N22:R22"/>
    <mergeCell ref="S22:W22"/>
    <mergeCell ref="X22:Y22"/>
    <mergeCell ref="Z22:AC22"/>
    <mergeCell ref="AD22:AF22"/>
    <mergeCell ref="AG20:AH20"/>
    <mergeCell ref="B21:C21"/>
    <mergeCell ref="D21:E21"/>
    <mergeCell ref="F21:I21"/>
    <mergeCell ref="J21:M21"/>
    <mergeCell ref="N21:R21"/>
    <mergeCell ref="S21:W21"/>
    <mergeCell ref="X21:Y21"/>
    <mergeCell ref="Z21:AC21"/>
    <mergeCell ref="AD21:AF21"/>
    <mergeCell ref="AG21:AH21"/>
    <mergeCell ref="B20:C20"/>
    <mergeCell ref="D20:E20"/>
    <mergeCell ref="F20:I20"/>
    <mergeCell ref="J20:M20"/>
    <mergeCell ref="N20:R20"/>
    <mergeCell ref="S20:W20"/>
    <mergeCell ref="X20:Y20"/>
    <mergeCell ref="Z20:AC20"/>
    <mergeCell ref="AD20:AF20"/>
    <mergeCell ref="AG18:AH18"/>
    <mergeCell ref="B19:C19"/>
    <mergeCell ref="D19:E19"/>
    <mergeCell ref="F19:I19"/>
    <mergeCell ref="J19:M19"/>
    <mergeCell ref="N19:R19"/>
    <mergeCell ref="S19:W19"/>
    <mergeCell ref="X19:Y19"/>
    <mergeCell ref="Z19:AC19"/>
    <mergeCell ref="AD19:AF19"/>
    <mergeCell ref="AG19:AH19"/>
    <mergeCell ref="B18:C18"/>
    <mergeCell ref="D18:E18"/>
    <mergeCell ref="F18:I18"/>
    <mergeCell ref="J18:M18"/>
    <mergeCell ref="N18:R18"/>
    <mergeCell ref="S18:W18"/>
    <mergeCell ref="X18:Y18"/>
    <mergeCell ref="Z18:AC18"/>
    <mergeCell ref="AD18:AF18"/>
    <mergeCell ref="X16:Y16"/>
    <mergeCell ref="Z16:AC16"/>
    <mergeCell ref="AD16:AF16"/>
    <mergeCell ref="AG16:AH16"/>
    <mergeCell ref="B17:C17"/>
    <mergeCell ref="D17:E17"/>
    <mergeCell ref="F17:I17"/>
    <mergeCell ref="J17:M17"/>
    <mergeCell ref="N17:R17"/>
    <mergeCell ref="S17:W17"/>
    <mergeCell ref="B16:C16"/>
    <mergeCell ref="D16:E16"/>
    <mergeCell ref="F16:I16"/>
    <mergeCell ref="J16:M16"/>
    <mergeCell ref="N16:R16"/>
    <mergeCell ref="S16:W16"/>
    <mergeCell ref="X17:Y17"/>
    <mergeCell ref="Z17:AC17"/>
    <mergeCell ref="AD17:AF17"/>
    <mergeCell ref="AG17:AH17"/>
    <mergeCell ref="F15:I15"/>
    <mergeCell ref="J15:M15"/>
    <mergeCell ref="N15:R15"/>
    <mergeCell ref="S15:W15"/>
    <mergeCell ref="Z15:AC15"/>
    <mergeCell ref="AD15:AF15"/>
    <mergeCell ref="A12:AH12"/>
    <mergeCell ref="A14:A15"/>
    <mergeCell ref="B14:C15"/>
    <mergeCell ref="D14:E15"/>
    <mergeCell ref="F14:M14"/>
    <mergeCell ref="N14:W14"/>
    <mergeCell ref="X14:Y15"/>
    <mergeCell ref="Z14:AC14"/>
    <mergeCell ref="AD14:AF14"/>
    <mergeCell ref="AG14:AH15"/>
    <mergeCell ref="AB8:AC8"/>
    <mergeCell ref="AD8:AH8"/>
    <mergeCell ref="G9:I9"/>
    <mergeCell ref="J9:AA9"/>
    <mergeCell ref="AB9:AC9"/>
    <mergeCell ref="AD9:AH9"/>
    <mergeCell ref="A10:B11"/>
    <mergeCell ref="C10:F11"/>
    <mergeCell ref="G10:I10"/>
    <mergeCell ref="J10:AA10"/>
    <mergeCell ref="AB10:AC10"/>
    <mergeCell ref="AD10:AH10"/>
    <mergeCell ref="G11:I11"/>
    <mergeCell ref="J11:AA11"/>
    <mergeCell ref="AB11:AC11"/>
    <mergeCell ref="AD11:AH11"/>
    <mergeCell ref="AI6:AI12"/>
    <mergeCell ref="AI14:AI15"/>
    <mergeCell ref="J2:AB2"/>
    <mergeCell ref="AC2:AE5"/>
    <mergeCell ref="J3:AB5"/>
    <mergeCell ref="B1:C1"/>
    <mergeCell ref="D1:E1"/>
    <mergeCell ref="F1:H1"/>
    <mergeCell ref="J1:AC1"/>
    <mergeCell ref="A2:F5"/>
    <mergeCell ref="A6:B7"/>
    <mergeCell ref="C6:F7"/>
    <mergeCell ref="G6:I6"/>
    <mergeCell ref="J6:AA6"/>
    <mergeCell ref="AB6:AC6"/>
    <mergeCell ref="AD6:AH6"/>
    <mergeCell ref="G7:I7"/>
    <mergeCell ref="J7:AA7"/>
    <mergeCell ref="AB7:AC7"/>
    <mergeCell ref="AD7:AH7"/>
    <mergeCell ref="A8:B9"/>
    <mergeCell ref="C8:F9"/>
    <mergeCell ref="G8:I8"/>
    <mergeCell ref="J8:AA8"/>
  </mergeCells>
  <phoneticPr fontId="1"/>
  <dataValidations count="4">
    <dataValidation type="list" allowBlank="1" showInputMessage="1" showErrorMessage="1" sqref="D16:E45" xr:uid="{AA4E88F5-EE7E-444F-92C4-4F77235FB94C}">
      <formula1>"投手,捕手,内野手,外野手"</formula1>
    </dataValidation>
    <dataValidation type="list" allowBlank="1" showInputMessage="1" showErrorMessage="1" sqref="X16:Y47" xr:uid="{69A2F5B6-1074-4194-AB15-6C0CFD59899A}">
      <formula1>"男,女,－"</formula1>
    </dataValidation>
    <dataValidation type="list" allowBlank="1" showInputMessage="1" showErrorMessage="1" sqref="AF2:AH5" xr:uid="{7F0D39BF-DDE9-4812-97A8-4835D02C1EF9}">
      <formula1>"一部,二部,三部,準還暦"</formula1>
    </dataValidation>
    <dataValidation type="list" allowBlank="1" showInputMessage="1" showErrorMessage="1" sqref="AI16:AI47" xr:uid="{5AF4AD14-16B6-4971-A93F-7EA76F6DAAFF}">
      <formula1>"有,無"</formula1>
    </dataValidation>
  </dataValidations>
  <printOptions horizontalCentered="1"/>
  <pageMargins left="0.31496062992125984" right="0.35433070866141736" top="0.47244094488188981" bottom="0.15748031496062992" header="0.35433070866141736" footer="0.11811023622047245"/>
  <pageSetup paperSize="9" scale="95" orientation="portrait" horizontalDpi="4294967293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H14" sqref="H14"/>
    </sheetView>
  </sheetViews>
  <sheetFormatPr defaultRowHeight="13.2" x14ac:dyDescent="0.2"/>
  <sheetData/>
  <phoneticPr fontId="1"/>
  <pageMargins left="0.78700000000000003" right="0.78700000000000003" top="0.98399999999999999" bottom="0.98399999999999999" header="0.51200000000000001" footer="0.5120000000000000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3.2" x14ac:dyDescent="0.2"/>
  <sheetData/>
  <phoneticPr fontId="1"/>
  <pageMargins left="0.78700000000000003" right="0.78700000000000003" top="0.98399999999999999" bottom="0.98399999999999999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大会名等</vt:lpstr>
      <vt:lpstr>参加申込書</vt:lpstr>
      <vt:lpstr>Sheet2</vt:lpstr>
      <vt:lpstr>Sheet3</vt:lpstr>
      <vt:lpstr>参加申込書!Print_Area</vt:lpstr>
    </vt:vector>
  </TitlesOfParts>
  <Company>日本郵政公社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Sample</dc:creator>
  <cp:lastModifiedBy>春雄 武石</cp:lastModifiedBy>
  <cp:lastPrinted>2026-01-25T23:59:21Z</cp:lastPrinted>
  <dcterms:created xsi:type="dcterms:W3CDTF">2007-08-16T08:49:22Z</dcterms:created>
  <dcterms:modified xsi:type="dcterms:W3CDTF">2026-01-25T23:59:32Z</dcterms:modified>
</cp:coreProperties>
</file>